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emYq1mMIoEUr5D8SDwq3j8V92X36UHWigWvXzTMjPPpotGEn90b6MMOlpW+Pm8FMsSoAB6ykzj50/9bBlasNww==" workbookSaltValue="vu5lH+eAAv3Rk8OtrzbaUA==" workbookSpinCount="100000" lockStructure="1"/>
  <bookViews>
    <workbookView xWindow="0" yWindow="0" windowWidth="21600" windowHeight="9600" activeTab="2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C23" i="1" l="1"/>
  <c r="AD23" i="1" s="1"/>
  <c r="L24" i="1"/>
  <c r="L23" i="1" s="1"/>
  <c r="C31" i="1"/>
  <c r="AD31" i="1" s="1"/>
  <c r="L32" i="1"/>
  <c r="N32" i="1" s="1"/>
  <c r="C15" i="1"/>
  <c r="AD15" i="1" s="1"/>
  <c r="L16" i="1"/>
  <c r="N16" i="1" s="1"/>
  <c r="U10" i="1"/>
  <c r="AR8" i="1"/>
  <c r="Q8" i="1"/>
  <c r="L8" i="1"/>
  <c r="N8" i="1" s="1"/>
  <c r="AD7" i="1"/>
  <c r="AM6" i="1"/>
  <c r="AL6" i="1"/>
  <c r="AK6" i="1"/>
  <c r="AJ6" i="1"/>
  <c r="AI6" i="1"/>
  <c r="AH6" i="1"/>
  <c r="AG6" i="1"/>
  <c r="AF6" i="1"/>
  <c r="AE6" i="1"/>
  <c r="AW1" i="1"/>
  <c r="AV1" i="1"/>
  <c r="V1" i="1"/>
  <c r="U1" i="1"/>
  <c r="A1" i="1"/>
  <c r="AB1" i="1" s="1"/>
  <c r="AD31" i="6"/>
  <c r="AD23" i="6"/>
  <c r="AD7" i="6"/>
  <c r="AD15" i="6"/>
  <c r="L16" i="6"/>
  <c r="N16" i="6" s="1"/>
  <c r="Q16" i="6"/>
  <c r="AR16" i="6"/>
  <c r="L17" i="6"/>
  <c r="N17" i="6" s="1"/>
  <c r="T16" i="6" s="1"/>
  <c r="L24" i="6"/>
  <c r="N24" i="6" s="1"/>
  <c r="Q24" i="6"/>
  <c r="AR24" i="6"/>
  <c r="L25" i="6"/>
  <c r="N25" i="6" s="1"/>
  <c r="U24" i="6" s="1"/>
  <c r="L32" i="6"/>
  <c r="Q32" i="6"/>
  <c r="AR32" i="6"/>
  <c r="L33" i="6"/>
  <c r="N33" i="6" s="1"/>
  <c r="AR8" i="6"/>
  <c r="L9" i="6"/>
  <c r="L31" i="1" l="1"/>
  <c r="N24" i="1"/>
  <c r="L15" i="1"/>
  <c r="W17" i="6"/>
  <c r="X17" i="6" s="1"/>
  <c r="AR17" i="6" s="1"/>
  <c r="W26" i="6"/>
  <c r="X26" i="6" s="1"/>
  <c r="AT26" i="6" s="1"/>
  <c r="L26" i="6"/>
  <c r="W29" i="6"/>
  <c r="F25" i="6" s="1"/>
  <c r="F26" i="6" s="1"/>
  <c r="W21" i="6"/>
  <c r="E17" i="6" s="1"/>
  <c r="AF17" i="6" s="1"/>
  <c r="AF18" i="6" s="1"/>
  <c r="V32" i="6"/>
  <c r="W36" i="6" s="1"/>
  <c r="X36" i="6" s="1"/>
  <c r="U36" i="6" s="1"/>
  <c r="AU32" i="6"/>
  <c r="U32" i="6"/>
  <c r="W34" i="6" s="1"/>
  <c r="X34" i="6" s="1"/>
  <c r="L18" i="6"/>
  <c r="T24" i="6"/>
  <c r="W25" i="6" s="1"/>
  <c r="X25" i="6" s="1"/>
  <c r="AT25" i="6" s="1"/>
  <c r="N32" i="6"/>
  <c r="L34" i="6"/>
  <c r="W37" i="6"/>
  <c r="U23" i="6"/>
  <c r="V23" i="6"/>
  <c r="AU23" i="6"/>
  <c r="T23" i="6"/>
  <c r="AW23" i="6"/>
  <c r="AV23" i="6"/>
  <c r="T15" i="6"/>
  <c r="AW15" i="6"/>
  <c r="U15" i="6"/>
  <c r="V15" i="6"/>
  <c r="AU15" i="6"/>
  <c r="AV15" i="6"/>
  <c r="T32" i="6"/>
  <c r="W33" i="6" s="1"/>
  <c r="X33" i="6" s="1"/>
  <c r="AW24" i="6"/>
  <c r="AV16" i="6"/>
  <c r="V16" i="6"/>
  <c r="AW16" i="6"/>
  <c r="AW32" i="6"/>
  <c r="AV24" i="6"/>
  <c r="V24" i="6"/>
  <c r="W28" i="6" s="1"/>
  <c r="X28" i="6" s="1"/>
  <c r="AU16" i="6"/>
  <c r="U16" i="6"/>
  <c r="AV32" i="6"/>
  <c r="AU24" i="6"/>
  <c r="L8" i="6"/>
  <c r="K31" i="6" l="1"/>
  <c r="AL31" i="6" s="1"/>
  <c r="J31" i="6"/>
  <c r="AK31" i="6" s="1"/>
  <c r="I31" i="6"/>
  <c r="AJ31" i="6" s="1"/>
  <c r="F23" i="6"/>
  <c r="AG23" i="6" s="1"/>
  <c r="K23" i="6"/>
  <c r="AL23" i="6" s="1"/>
  <c r="J23" i="6"/>
  <c r="AK23" i="6" s="1"/>
  <c r="I23" i="6"/>
  <c r="AJ23" i="6" s="1"/>
  <c r="K15" i="6"/>
  <c r="AL15" i="6" s="1"/>
  <c r="J15" i="6"/>
  <c r="AK15" i="6" s="1"/>
  <c r="I15" i="6"/>
  <c r="AJ15" i="6" s="1"/>
  <c r="T17" i="6"/>
  <c r="R17" i="6"/>
  <c r="F15" i="6"/>
  <c r="AG15" i="6" s="1"/>
  <c r="W20" i="6"/>
  <c r="X20" i="6" s="1"/>
  <c r="AW20" i="6" s="1"/>
  <c r="W18" i="6"/>
  <c r="X18" i="6" s="1"/>
  <c r="S18" i="6" s="1"/>
  <c r="AS17" i="6"/>
  <c r="G25" i="6"/>
  <c r="G26" i="6" s="1"/>
  <c r="AT13" i="1"/>
  <c r="AS13" i="1"/>
  <c r="AU13" i="1"/>
  <c r="AR13" i="1"/>
  <c r="AT17" i="6"/>
  <c r="Q17" i="6"/>
  <c r="AU17" i="6"/>
  <c r="AS26" i="6"/>
  <c r="U26" i="6"/>
  <c r="S17" i="6"/>
  <c r="AU26" i="6"/>
  <c r="J25" i="6"/>
  <c r="J26" i="6" s="1"/>
  <c r="AG25" i="6"/>
  <c r="AG26" i="6" s="1"/>
  <c r="AW13" i="1"/>
  <c r="AV13" i="1"/>
  <c r="G15" i="6"/>
  <c r="H25" i="6"/>
  <c r="H26" i="6" s="1"/>
  <c r="S26" i="6"/>
  <c r="I25" i="6"/>
  <c r="AJ25" i="6" s="1"/>
  <c r="AJ26" i="6" s="1"/>
  <c r="L7" i="1"/>
  <c r="G23" i="6"/>
  <c r="H23" i="6"/>
  <c r="E23" i="6"/>
  <c r="E18" i="6"/>
  <c r="E25" i="6"/>
  <c r="AF25" i="6" s="1"/>
  <c r="AF26" i="6" s="1"/>
  <c r="X21" i="6"/>
  <c r="Q21" i="6" s="1"/>
  <c r="AU25" i="6"/>
  <c r="X29" i="6"/>
  <c r="AV29" i="6" s="1"/>
  <c r="R26" i="6"/>
  <c r="T26" i="6"/>
  <c r="J17" i="6"/>
  <c r="J18" i="6" s="1"/>
  <c r="AV26" i="6"/>
  <c r="S25" i="6"/>
  <c r="G17" i="6"/>
  <c r="AH17" i="6" s="1"/>
  <c r="AH18" i="6" s="1"/>
  <c r="I17" i="6"/>
  <c r="I18" i="6" s="1"/>
  <c r="F17" i="6"/>
  <c r="F18" i="6" s="1"/>
  <c r="H17" i="6"/>
  <c r="AI17" i="6" s="1"/>
  <c r="AI18" i="6" s="1"/>
  <c r="T36" i="6"/>
  <c r="V36" i="6"/>
  <c r="AW36" i="6"/>
  <c r="AU36" i="6"/>
  <c r="AV36" i="6"/>
  <c r="S36" i="6"/>
  <c r="T25" i="6"/>
  <c r="AS25" i="6"/>
  <c r="E15" i="6"/>
  <c r="H15" i="6"/>
  <c r="AR25" i="6"/>
  <c r="R25" i="6"/>
  <c r="AT36" i="6"/>
  <c r="Q25" i="6"/>
  <c r="S33" i="6"/>
  <c r="AT33" i="6"/>
  <c r="T33" i="6"/>
  <c r="AU33" i="6"/>
  <c r="Q33" i="6"/>
  <c r="AR33" i="6"/>
  <c r="R33" i="6"/>
  <c r="AS33" i="6"/>
  <c r="U28" i="6"/>
  <c r="AT28" i="6"/>
  <c r="V28" i="6"/>
  <c r="AU28" i="6"/>
  <c r="S28" i="6"/>
  <c r="AV28" i="6"/>
  <c r="AW28" i="6"/>
  <c r="T28" i="6"/>
  <c r="G31" i="6"/>
  <c r="H31" i="6"/>
  <c r="E31" i="6"/>
  <c r="F31" i="6"/>
  <c r="V31" i="6"/>
  <c r="AU31" i="6"/>
  <c r="AV31" i="6"/>
  <c r="T31" i="6"/>
  <c r="AW31" i="6"/>
  <c r="U31" i="6"/>
  <c r="U34" i="6"/>
  <c r="AV34" i="6"/>
  <c r="R34" i="6"/>
  <c r="AS34" i="6"/>
  <c r="S34" i="6"/>
  <c r="AT34" i="6"/>
  <c r="AU34" i="6"/>
  <c r="T34" i="6"/>
  <c r="G33" i="6"/>
  <c r="H33" i="6"/>
  <c r="E33" i="6"/>
  <c r="I33" i="6"/>
  <c r="X37" i="6"/>
  <c r="F33" i="6"/>
  <c r="J33" i="6"/>
  <c r="N8" i="6"/>
  <c r="AU7" i="6" s="1"/>
  <c r="F23" i="1" l="1"/>
  <c r="AG23" i="1" s="1"/>
  <c r="T20" i="6"/>
  <c r="AT20" i="6"/>
  <c r="AU20" i="6"/>
  <c r="AV20" i="6"/>
  <c r="W16" i="6"/>
  <c r="F15" i="1"/>
  <c r="AG15" i="1" s="1"/>
  <c r="S20" i="6"/>
  <c r="U20" i="6"/>
  <c r="V20" i="6"/>
  <c r="AI31" i="6"/>
  <c r="H31" i="1"/>
  <c r="AI31" i="1" s="1"/>
  <c r="AF23" i="6"/>
  <c r="E23" i="1"/>
  <c r="AF23" i="1" s="1"/>
  <c r="AF31" i="6"/>
  <c r="E31" i="1"/>
  <c r="AF31" i="1" s="1"/>
  <c r="I23" i="1"/>
  <c r="AJ23" i="1" s="1"/>
  <c r="U18" i="6"/>
  <c r="AG31" i="6"/>
  <c r="F31" i="1"/>
  <c r="AG31" i="1" s="1"/>
  <c r="AH31" i="6"/>
  <c r="G31" i="1"/>
  <c r="AH31" i="1" s="1"/>
  <c r="AI23" i="6"/>
  <c r="H23" i="1"/>
  <c r="AI23" i="1" s="1"/>
  <c r="T18" i="6"/>
  <c r="I31" i="1"/>
  <c r="AJ31" i="1" s="1"/>
  <c r="AH23" i="6"/>
  <c r="G23" i="1"/>
  <c r="AH23" i="1" s="1"/>
  <c r="R18" i="6"/>
  <c r="AV18" i="6"/>
  <c r="AT18" i="6"/>
  <c r="AF15" i="6"/>
  <c r="E15" i="1"/>
  <c r="AF15" i="1" s="1"/>
  <c r="AH15" i="6"/>
  <c r="G15" i="1"/>
  <c r="AH15" i="1" s="1"/>
  <c r="AS18" i="6"/>
  <c r="AH25" i="6"/>
  <c r="AH26" i="6" s="1"/>
  <c r="AU18" i="6"/>
  <c r="AI15" i="6"/>
  <c r="H15" i="1"/>
  <c r="AI15" i="1" s="1"/>
  <c r="I15" i="1"/>
  <c r="AJ15" i="1" s="1"/>
  <c r="S29" i="6"/>
  <c r="I26" i="6"/>
  <c r="AS21" i="6"/>
  <c r="AU21" i="6"/>
  <c r="AI25" i="6"/>
  <c r="AI26" i="6" s="1"/>
  <c r="AK25" i="6"/>
  <c r="AK26" i="6" s="1"/>
  <c r="AW29" i="6"/>
  <c r="T29" i="6"/>
  <c r="V21" i="6"/>
  <c r="T21" i="6"/>
  <c r="AV21" i="6"/>
  <c r="AR21" i="6"/>
  <c r="S21" i="6"/>
  <c r="R21" i="6"/>
  <c r="U21" i="6"/>
  <c r="AW21" i="6"/>
  <c r="AT21" i="6"/>
  <c r="U29" i="6"/>
  <c r="Q29" i="6"/>
  <c r="V29" i="6"/>
  <c r="AU29" i="6"/>
  <c r="R29" i="6"/>
  <c r="AT29" i="6"/>
  <c r="AS29" i="6"/>
  <c r="E26" i="6"/>
  <c r="AK17" i="6"/>
  <c r="AK18" i="6" s="1"/>
  <c r="AG17" i="6"/>
  <c r="AG18" i="6" s="1"/>
  <c r="W24" i="6"/>
  <c r="AR29" i="6"/>
  <c r="H18" i="6"/>
  <c r="G18" i="6"/>
  <c r="AJ17" i="6"/>
  <c r="AJ18" i="6" s="1"/>
  <c r="AK33" i="6"/>
  <c r="AK34" i="6" s="1"/>
  <c r="J34" i="6"/>
  <c r="AF33" i="6"/>
  <c r="AF34" i="6" s="1"/>
  <c r="E34" i="6"/>
  <c r="W32" i="6"/>
  <c r="AG33" i="6"/>
  <c r="AG34" i="6" s="1"/>
  <c r="F34" i="6"/>
  <c r="H34" i="6"/>
  <c r="AI33" i="6"/>
  <c r="AI34" i="6" s="1"/>
  <c r="AJ33" i="6"/>
  <c r="AJ34" i="6" s="1"/>
  <c r="I34" i="6"/>
  <c r="R37" i="6"/>
  <c r="V37" i="6"/>
  <c r="AS37" i="6"/>
  <c r="AW37" i="6"/>
  <c r="S37" i="6"/>
  <c r="AT37" i="6"/>
  <c r="T37" i="6"/>
  <c r="AU37" i="6"/>
  <c r="Q37" i="6"/>
  <c r="U37" i="6"/>
  <c r="AR37" i="6"/>
  <c r="AV37" i="6"/>
  <c r="G34" i="6"/>
  <c r="AH33" i="6"/>
  <c r="AH34" i="6" s="1"/>
  <c r="AW7" i="6"/>
  <c r="AV7" i="6"/>
  <c r="Q8" i="6" l="1"/>
  <c r="N9" i="6"/>
  <c r="U8" i="6" s="1"/>
  <c r="W10" i="6" l="1"/>
  <c r="X10" i="6" s="1"/>
  <c r="AV10" i="6" s="1"/>
  <c r="U8" i="1"/>
  <c r="AV8" i="1" s="1"/>
  <c r="V8" i="6"/>
  <c r="V8" i="1" s="1"/>
  <c r="AW8" i="1" s="1"/>
  <c r="AW8" i="6"/>
  <c r="AV8" i="6"/>
  <c r="AU8" i="6"/>
  <c r="T8" i="6"/>
  <c r="W13" i="6"/>
  <c r="L10" i="6"/>
  <c r="AF6" i="6"/>
  <c r="AG6" i="6"/>
  <c r="AH6" i="6"/>
  <c r="AI6" i="6"/>
  <c r="AJ6" i="6"/>
  <c r="AK6" i="6"/>
  <c r="AL6" i="6"/>
  <c r="AM6" i="6"/>
  <c r="AE6" i="6"/>
  <c r="L23" i="7"/>
  <c r="K23" i="7"/>
  <c r="O23" i="7" s="1"/>
  <c r="J7" i="6" l="1"/>
  <c r="AK7" i="6" s="1"/>
  <c r="K7" i="6"/>
  <c r="AL7" i="6" s="1"/>
  <c r="K15" i="1"/>
  <c r="AL15" i="1" s="1"/>
  <c r="AT10" i="6"/>
  <c r="AS10" i="6"/>
  <c r="AU10" i="6"/>
  <c r="AV12" i="1"/>
  <c r="AW12" i="1"/>
  <c r="AT12" i="1"/>
  <c r="AU12" i="1"/>
  <c r="AS10" i="1"/>
  <c r="AV10" i="1"/>
  <c r="AU10" i="1"/>
  <c r="AT10" i="1"/>
  <c r="W9" i="6"/>
  <c r="X9" i="6" s="1"/>
  <c r="AU9" i="6" s="1"/>
  <c r="T8" i="1"/>
  <c r="AU8" i="1" s="1"/>
  <c r="K31" i="1"/>
  <c r="AL31" i="1" s="1"/>
  <c r="K23" i="1"/>
  <c r="AL23" i="1" s="1"/>
  <c r="L31" i="6"/>
  <c r="L15" i="6"/>
  <c r="L23" i="6"/>
  <c r="X13" i="6"/>
  <c r="J9" i="6"/>
  <c r="AK9" i="6" s="1"/>
  <c r="AK10" i="6" s="1"/>
  <c r="W12" i="6"/>
  <c r="X12" i="6" s="1"/>
  <c r="H9" i="6"/>
  <c r="I9" i="6"/>
  <c r="I7" i="6"/>
  <c r="I7" i="1" s="1"/>
  <c r="AJ7" i="1" s="1"/>
  <c r="E7" i="6"/>
  <c r="E7" i="1" s="1"/>
  <c r="AF7" i="1" s="1"/>
  <c r="R10" i="6"/>
  <c r="G7" i="6"/>
  <c r="G7" i="1" s="1"/>
  <c r="AH7" i="1" s="1"/>
  <c r="H7" i="6"/>
  <c r="H7" i="1" s="1"/>
  <c r="AI7" i="1" s="1"/>
  <c r="F7" i="6"/>
  <c r="F7" i="1" s="1"/>
  <c r="AG7" i="1" s="1"/>
  <c r="T7" i="6"/>
  <c r="T7" i="1" s="1"/>
  <c r="AU7" i="1" s="1"/>
  <c r="G9" i="6"/>
  <c r="E9" i="6"/>
  <c r="F9" i="6"/>
  <c r="U7" i="6"/>
  <c r="U7" i="1" s="1"/>
  <c r="AV7" i="1" s="1"/>
  <c r="V7" i="6"/>
  <c r="V7" i="1" s="1"/>
  <c r="AW7" i="1" s="1"/>
  <c r="P23" i="7"/>
  <c r="T23" i="7" s="1"/>
  <c r="S23" i="7"/>
  <c r="J23" i="7"/>
  <c r="J23" i="1" l="1"/>
  <c r="AK23" i="1" s="1"/>
  <c r="J31" i="1"/>
  <c r="AK31" i="1" s="1"/>
  <c r="J15" i="1"/>
  <c r="AK15" i="1" s="1"/>
  <c r="AR9" i="6"/>
  <c r="AT9" i="6"/>
  <c r="AS9" i="6"/>
  <c r="Q9" i="6"/>
  <c r="W8" i="1"/>
  <c r="AU9" i="1"/>
  <c r="AT9" i="1"/>
  <c r="AS9" i="1"/>
  <c r="AR9" i="1"/>
  <c r="AU12" i="6"/>
  <c r="AT12" i="6"/>
  <c r="AV12" i="6"/>
  <c r="AW12" i="6"/>
  <c r="AU13" i="6"/>
  <c r="AT13" i="6"/>
  <c r="AV13" i="6"/>
  <c r="AR13" i="6"/>
  <c r="AW13" i="6"/>
  <c r="AS13" i="6"/>
  <c r="J10" i="6"/>
  <c r="V12" i="6"/>
  <c r="U12" i="6"/>
  <c r="S12" i="6"/>
  <c r="T12" i="6"/>
  <c r="S13" i="6"/>
  <c r="T13" i="6"/>
  <c r="U13" i="6"/>
  <c r="V13" i="6"/>
  <c r="G10" i="6"/>
  <c r="AH9" i="6"/>
  <c r="AH10" i="6" s="1"/>
  <c r="F10" i="6"/>
  <c r="AG9" i="6"/>
  <c r="AG10" i="6" s="1"/>
  <c r="H10" i="6"/>
  <c r="AI9" i="6"/>
  <c r="AI10" i="6" s="1"/>
  <c r="I10" i="6"/>
  <c r="AJ9" i="6"/>
  <c r="AJ10" i="6" s="1"/>
  <c r="E10" i="6"/>
  <c r="AF9" i="6"/>
  <c r="AF10" i="6" s="1"/>
  <c r="AI7" i="6"/>
  <c r="AH7" i="6"/>
  <c r="AJ7" i="6"/>
  <c r="AG7" i="6"/>
  <c r="AF7" i="6"/>
  <c r="R13" i="6"/>
  <c r="Q13" i="6"/>
  <c r="L7" i="6"/>
  <c r="K7" i="1"/>
  <c r="AL7" i="1" s="1"/>
  <c r="J7" i="1"/>
  <c r="AK7" i="1" s="1"/>
  <c r="N23" i="7"/>
  <c r="R23" i="7" s="1"/>
  <c r="U10" i="6" l="1"/>
  <c r="T9" i="6"/>
  <c r="T10" i="6"/>
  <c r="S9" i="6"/>
  <c r="R9" i="6"/>
  <c r="S10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46" i="7" l="1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W8" i="6" l="1"/>
  <c r="U1" i="6" l="1"/>
  <c r="AV1" i="6" s="1"/>
  <c r="B2" i="5" l="1"/>
  <c r="A1" i="6" l="1"/>
  <c r="AB1" i="6" s="1"/>
</calcChain>
</file>

<file path=xl/sharedStrings.xml><?xml version="1.0" encoding="utf-8"?>
<sst xmlns="http://schemas.openxmlformats.org/spreadsheetml/2006/main" count="5557" uniqueCount="4646">
  <si>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</si>
  <si>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</si>
  <si>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</si>
  <si>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</si>
  <si>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</si>
  <si>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</si>
  <si>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</si>
  <si>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</si>
  <si>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</si>
  <si>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</si>
  <si>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</si>
  <si>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</si>
  <si>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</si>
  <si>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</si>
  <si>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</si>
  <si>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</si>
  <si>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</si>
  <si>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</si>
  <si>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</si>
  <si>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</si>
  <si>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</si>
  <si>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</si>
  <si>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</si>
  <si>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</si>
  <si>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</si>
  <si>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</si>
  <si>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</si>
  <si>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</si>
  <si>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</si>
  <si>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</si>
  <si>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</si>
  <si>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</si>
  <si>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</si>
  <si>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</si>
  <si>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</si>
  <si>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</si>
  <si>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</si>
  <si>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</si>
  <si>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</si>
  <si>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</si>
  <si>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</si>
  <si>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</si>
  <si>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</si>
  <si>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</si>
  <si>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</si>
  <si>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</si>
  <si>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</si>
  <si>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</si>
  <si>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</si>
  <si>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</si>
  <si>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</si>
  <si>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</si>
  <si>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</si>
  <si>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</si>
  <si>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</si>
  <si>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</si>
  <si>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</si>
  <si>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</si>
  <si>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</si>
  <si>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</si>
  <si>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</si>
  <si>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</si>
  <si>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</si>
  <si>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</si>
  <si>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</si>
  <si>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</si>
  <si>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</si>
  <si>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</si>
  <si>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</si>
  <si>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</si>
  <si>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</si>
  <si>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</si>
  <si>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</si>
  <si>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</si>
  <si>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</si>
  <si>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</si>
  <si>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</si>
  <si>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</si>
  <si>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</si>
  <si>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</si>
  <si>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</si>
  <si>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</si>
  <si>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</si>
  <si>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</si>
  <si>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</si>
  <si>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</si>
  <si>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</si>
  <si>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</si>
  <si>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</si>
  <si>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</si>
  <si>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</si>
  <si>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</si>
  <si>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</si>
  <si>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</si>
  <si>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</si>
  <si>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</si>
  <si>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</si>
  <si>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</si>
  <si>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</si>
  <si>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</si>
  <si>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</si>
  <si>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</si>
  <si>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</si>
  <si>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</si>
  <si>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</si>
  <si>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</si>
  <si>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</si>
  <si>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</si>
  <si>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</si>
  <si>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</si>
  <si>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</si>
  <si>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</si>
  <si>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</si>
  <si>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</si>
  <si>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</si>
  <si>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</si>
  <si>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</si>
  <si>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</si>
  <si>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</si>
  <si>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</si>
  <si>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</si>
  <si>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</si>
  <si>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</si>
  <si>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</si>
  <si>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</si>
  <si>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</si>
  <si>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</si>
  <si>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</si>
  <si>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</si>
  <si>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</si>
  <si>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</si>
  <si>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</si>
  <si>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</si>
  <si>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</si>
  <si>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</si>
  <si>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</si>
  <si>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</si>
  <si>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</si>
  <si>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</si>
  <si>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</si>
  <si>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</si>
  <si>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</si>
  <si>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</si>
  <si>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</si>
  <si>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</si>
  <si>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</si>
  <si>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</si>
  <si>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</si>
  <si>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</si>
  <si>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</si>
  <si>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</si>
  <si>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</si>
  <si>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</si>
  <si>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</si>
  <si>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</si>
  <si>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</si>
  <si>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</si>
  <si>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</si>
  <si>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</si>
  <si>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</si>
  <si>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</si>
  <si>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</si>
  <si>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</si>
  <si>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</si>
  <si>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</si>
  <si>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</si>
  <si>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</si>
  <si>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</si>
  <si>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</si>
  <si>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</si>
  <si>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</si>
  <si>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</si>
  <si>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</si>
  <si>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</si>
  <si>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</si>
  <si>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</si>
  <si>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</si>
  <si>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</si>
  <si>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</si>
  <si>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</si>
  <si>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</si>
  <si>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</si>
  <si>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</si>
  <si>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</si>
  <si>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</si>
  <si>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</si>
  <si>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</si>
  <si>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</si>
  <si>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</si>
  <si>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</si>
  <si>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</si>
  <si>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</si>
  <si>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</si>
  <si>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</si>
  <si>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</si>
  <si>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</si>
  <si>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</si>
  <si>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</si>
  <si>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</si>
  <si>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</si>
  <si>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</si>
  <si>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</si>
  <si>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</si>
  <si>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</si>
  <si>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</si>
  <si>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</si>
  <si>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</si>
  <si>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</si>
  <si>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</si>
  <si>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</si>
  <si>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</si>
  <si>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</si>
  <si>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</si>
  <si>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</si>
  <si>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</si>
  <si>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</si>
  <si>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</si>
  <si>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</si>
  <si>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</si>
  <si>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</si>
  <si>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</si>
  <si>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</si>
  <si>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</si>
  <si>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</si>
  <si>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</si>
  <si>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</si>
  <si>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</si>
  <si>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</si>
  <si>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</si>
  <si>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</si>
  <si>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</si>
  <si>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</si>
  <si>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</si>
  <si>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</si>
  <si>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</si>
  <si>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</si>
  <si>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</si>
  <si>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</si>
  <si>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</si>
  <si>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</si>
  <si>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</si>
  <si>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</si>
  <si>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</si>
  <si>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</si>
  <si>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</si>
  <si>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</si>
  <si>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</si>
  <si>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</si>
  <si>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</si>
  <si>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</si>
  <si>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</si>
  <si>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</si>
  <si>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</si>
  <si>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</si>
  <si>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</si>
  <si>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</si>
  <si>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</si>
  <si>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</si>
  <si>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</si>
  <si>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</si>
  <si>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</si>
  <si>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</si>
  <si>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</si>
  <si>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</si>
  <si>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</si>
  <si>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</si>
  <si>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</si>
  <si>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</si>
  <si>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</si>
  <si>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</si>
  <si>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</si>
  <si>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</si>
  <si>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</si>
  <si>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</si>
  <si>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</si>
  <si>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</si>
  <si>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</si>
  <si>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</si>
  <si>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</si>
  <si>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</si>
  <si>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</si>
  <si>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</si>
  <si>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</si>
  <si>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</si>
  <si>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</si>
  <si>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</si>
  <si>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</si>
  <si>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</si>
  <si>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</si>
  <si>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</si>
  <si>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</si>
  <si>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</si>
  <si>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</si>
  <si>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</si>
  <si>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</si>
  <si>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</si>
  <si>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</si>
  <si>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</si>
  <si>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</si>
  <si>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</si>
  <si>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</si>
  <si>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</si>
  <si>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</si>
  <si>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</si>
  <si>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</si>
  <si>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</si>
  <si>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</si>
  <si>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</si>
  <si>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</si>
  <si>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</si>
  <si>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</si>
  <si>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</si>
  <si>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</si>
  <si>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</si>
  <si>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</si>
  <si>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</si>
  <si>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</si>
  <si>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</si>
  <si>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</si>
  <si>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</si>
  <si>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</si>
  <si>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</si>
  <si>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</si>
  <si>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</si>
  <si>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</si>
  <si>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</si>
  <si>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</si>
  <si>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</si>
  <si>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</si>
  <si>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</si>
  <si>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</si>
  <si>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</si>
  <si>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</si>
  <si>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</si>
  <si>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</si>
  <si>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</si>
  <si>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</si>
  <si>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</si>
  <si>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</si>
  <si>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</si>
  <si>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</si>
  <si>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</si>
  <si>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</si>
  <si>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</si>
  <si>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</si>
  <si>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</si>
  <si>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</si>
  <si>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</si>
  <si>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</si>
  <si>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</si>
  <si>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</si>
  <si>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</si>
  <si>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</si>
  <si>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</si>
  <si>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</si>
  <si>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</si>
  <si>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</si>
  <si>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</si>
  <si>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</si>
  <si>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</si>
  <si>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</si>
  <si>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</si>
  <si>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</si>
  <si>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</si>
  <si>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</si>
  <si>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</si>
  <si>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</si>
  <si>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</si>
  <si>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</si>
  <si>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</si>
  <si>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</si>
  <si>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</si>
  <si>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</si>
  <si>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</si>
  <si>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</si>
  <si>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</si>
  <si>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</si>
  <si>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</si>
  <si>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</si>
  <si>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</si>
  <si>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</si>
  <si>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</si>
  <si>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</si>
  <si>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</si>
  <si>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</si>
  <si>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</si>
  <si>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</si>
  <si>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</si>
  <si>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</si>
  <si>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</si>
  <si>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</si>
  <si>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</si>
  <si>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</si>
  <si>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</si>
  <si>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</si>
  <si>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</si>
  <si>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</si>
  <si>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</si>
  <si>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</si>
  <si>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</si>
  <si>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</si>
  <si>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</si>
  <si>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</si>
  <si>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</si>
  <si>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</si>
  <si>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</si>
  <si>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</si>
  <si>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</si>
  <si>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</si>
  <si>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</si>
  <si>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</si>
  <si>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</si>
  <si>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</si>
  <si>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</si>
  <si>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</si>
  <si>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</si>
  <si>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</si>
  <si>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</si>
  <si>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</si>
  <si>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</si>
  <si>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</si>
  <si>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</si>
  <si>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</si>
  <si>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</si>
  <si>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</si>
  <si>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</si>
  <si>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</si>
  <si>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</si>
  <si>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</si>
  <si>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</si>
  <si>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</si>
  <si>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</si>
  <si>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</si>
  <si>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</si>
  <si>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</si>
  <si>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</si>
  <si>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</si>
  <si>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</si>
  <si>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</si>
  <si>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</si>
  <si>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</si>
  <si>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</si>
  <si>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</si>
  <si>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</si>
  <si>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</si>
  <si>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</si>
  <si>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</si>
  <si>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</si>
  <si>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</si>
  <si>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</si>
  <si>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</si>
  <si>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</si>
  <si>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</si>
  <si>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</si>
  <si>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</si>
  <si>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</si>
  <si>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</si>
  <si>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</si>
  <si>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</si>
  <si>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</si>
  <si>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</si>
  <si>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</si>
  <si>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</si>
  <si>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</si>
  <si>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</si>
  <si>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</si>
  <si>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</si>
  <si>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</si>
  <si>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</si>
  <si>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</si>
  <si>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</si>
  <si>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</si>
  <si>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</si>
  <si>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</si>
  <si>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</si>
  <si>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</si>
  <si>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</si>
  <si>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</si>
  <si>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</si>
  <si>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</si>
  <si>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</si>
  <si>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</si>
  <si>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</si>
  <si>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</si>
  <si>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</si>
  <si>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</si>
  <si>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</si>
  <si>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</si>
  <si>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</si>
  <si>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</si>
  <si>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</si>
  <si>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</si>
  <si>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</si>
  <si>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</si>
  <si>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</si>
  <si>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</si>
  <si>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</si>
  <si>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</si>
  <si>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</si>
  <si>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</si>
  <si>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</si>
  <si>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</si>
  <si>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</si>
  <si>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</si>
  <si>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</si>
  <si>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</si>
  <si>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</si>
  <si>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</si>
  <si>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</si>
  <si>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</si>
  <si>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</si>
  <si>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</si>
  <si>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</si>
  <si>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</si>
  <si>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</si>
  <si>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</si>
  <si>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</si>
  <si>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</si>
  <si>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</si>
  <si>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</si>
  <si>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</si>
  <si>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</si>
  <si>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</si>
  <si>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</si>
  <si>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</si>
  <si>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</si>
  <si>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</si>
  <si>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</si>
  <si>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</si>
  <si>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</si>
  <si>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</si>
  <si>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</si>
  <si>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</si>
  <si>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</si>
  <si>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</si>
  <si>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</si>
  <si>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</si>
  <si>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</si>
  <si>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</si>
  <si>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</si>
  <si>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</si>
  <si>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</si>
  <si>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</si>
  <si>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</si>
  <si>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</si>
  <si>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</si>
  <si>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</si>
  <si>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</si>
  <si>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</si>
  <si>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</si>
  <si>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</si>
  <si>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</si>
  <si>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</si>
  <si>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</si>
  <si>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</si>
  <si>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</si>
  <si>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</si>
  <si>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</si>
  <si>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</si>
  <si>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</si>
  <si>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</si>
  <si>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</si>
  <si>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</si>
  <si>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</si>
  <si>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</si>
  <si>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</si>
  <si>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</si>
  <si>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</si>
  <si>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</si>
  <si>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</si>
  <si>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</si>
  <si>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</si>
  <si>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</si>
  <si>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</si>
  <si>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</si>
  <si>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</si>
  <si>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</si>
  <si>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</si>
  <si>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</si>
  <si>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</si>
  <si>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</si>
  <si>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</si>
  <si>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</si>
  <si>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</si>
  <si>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</si>
  <si>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</si>
  <si>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</si>
  <si>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</si>
  <si>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</si>
  <si>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</si>
  <si>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</si>
  <si>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</si>
  <si>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</si>
  <si>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</si>
  <si>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</si>
  <si>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</si>
  <si>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</si>
  <si>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</si>
  <si>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</si>
  <si>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</si>
  <si>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</si>
  <si>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</si>
  <si>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</si>
  <si>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</si>
  <si>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</si>
  <si>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</si>
  <si>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</si>
  <si>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</si>
  <si>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</si>
  <si>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</si>
  <si>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</si>
  <si>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</si>
  <si>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</si>
  <si>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</si>
  <si>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</si>
  <si>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</si>
  <si>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</si>
  <si>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</si>
  <si>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</si>
  <si>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</si>
  <si>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</si>
  <si>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</si>
  <si>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</si>
  <si>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</si>
  <si>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</si>
  <si>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</si>
  <si>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</si>
  <si>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</si>
  <si>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</si>
  <si>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</si>
  <si>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</si>
  <si>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</si>
  <si>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</si>
  <si>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</si>
  <si>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</si>
  <si>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</si>
  <si>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</si>
  <si>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</si>
  <si>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</si>
  <si>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</si>
  <si>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</si>
  <si>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</si>
  <si>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</si>
  <si>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</si>
  <si>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</si>
  <si>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</si>
  <si>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</si>
  <si>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</si>
  <si>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</si>
  <si>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</si>
  <si>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</si>
  <si>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</si>
  <si>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</si>
  <si>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</si>
  <si>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</si>
  <si>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</si>
  <si>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</si>
  <si>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</si>
  <si>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</si>
  <si>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</si>
  <si>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</si>
  <si>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</si>
  <si>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</si>
  <si>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</si>
  <si>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</si>
  <si>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</si>
  <si>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</si>
  <si>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</si>
  <si>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</si>
  <si>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</si>
  <si>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</si>
  <si>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</si>
  <si>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</si>
  <si>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</si>
  <si>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</si>
  <si>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</si>
  <si>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</si>
  <si>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</si>
  <si>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</si>
  <si>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</si>
  <si>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</si>
  <si>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</si>
  <si>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</si>
  <si>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</si>
  <si>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</si>
  <si>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</si>
  <si>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</si>
  <si>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</si>
  <si>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</si>
  <si>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</si>
  <si>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</si>
  <si>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</si>
  <si>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</si>
  <si>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</si>
  <si>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</si>
  <si>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</si>
  <si>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</si>
  <si>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</si>
  <si>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</si>
  <si>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</si>
  <si>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</si>
  <si>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</si>
  <si>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</si>
  <si>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</si>
  <si>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</si>
  <si>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</si>
  <si>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</si>
  <si>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</si>
  <si>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</si>
  <si>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</si>
  <si>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</si>
  <si>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</si>
  <si>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</si>
  <si>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</si>
  <si>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</si>
  <si>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</si>
  <si>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</si>
  <si>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</si>
  <si>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</si>
  <si>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</si>
  <si>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</si>
  <si>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</si>
  <si>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</si>
  <si>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</si>
  <si>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</si>
  <si>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</si>
  <si>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</si>
  <si>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</si>
  <si>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</si>
  <si>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</si>
  <si>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</si>
  <si>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</si>
  <si>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</si>
  <si>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</si>
  <si>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</si>
  <si>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</si>
  <si>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</si>
  <si>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</si>
  <si>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</si>
  <si>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</si>
  <si>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</si>
  <si>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</si>
  <si>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</si>
  <si>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</si>
  <si>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</si>
  <si>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</si>
  <si>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</si>
  <si>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</si>
  <si>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</si>
  <si>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</si>
  <si>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</si>
  <si>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</si>
  <si>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</si>
  <si>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</si>
  <si>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</si>
  <si>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</si>
  <si>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</si>
  <si>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</si>
  <si>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</si>
  <si>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</si>
  <si>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</si>
  <si>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</si>
  <si>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</si>
  <si>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</si>
  <si>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</si>
  <si>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</si>
  <si>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</si>
  <si>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</si>
  <si>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</si>
  <si>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</si>
  <si>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</si>
  <si>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</si>
  <si>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</si>
  <si>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</si>
  <si>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</si>
  <si>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</si>
  <si>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</si>
  <si>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</si>
  <si>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</si>
  <si>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</si>
  <si>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</si>
  <si>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</si>
  <si>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</si>
  <si>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</si>
  <si>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</si>
  <si>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</si>
  <si>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</si>
  <si>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</si>
  <si>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</si>
  <si>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</si>
  <si>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</si>
  <si>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</si>
  <si>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</si>
  <si>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</si>
  <si>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</si>
  <si>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</si>
  <si>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</si>
  <si>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</si>
  <si>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</si>
  <si>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</si>
  <si>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</si>
  <si>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</si>
  <si>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</si>
  <si>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</si>
  <si>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</si>
  <si>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</si>
  <si>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</si>
  <si>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</si>
  <si>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</si>
  <si>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</si>
  <si>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</si>
  <si>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</si>
  <si>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</si>
  <si>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</si>
  <si>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</si>
  <si>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</si>
  <si>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</si>
  <si>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</si>
  <si>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</si>
  <si>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</si>
  <si>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</si>
  <si>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</si>
  <si>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</si>
  <si>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</si>
  <si>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</si>
  <si>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</si>
  <si>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</si>
  <si>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</si>
  <si>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</si>
  <si>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</si>
  <si>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</si>
  <si>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</si>
  <si>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</si>
  <si>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</si>
  <si>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</si>
  <si>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</si>
  <si>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</si>
  <si>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</si>
  <si>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</si>
  <si>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</si>
  <si>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</si>
  <si>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</si>
  <si>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</si>
  <si>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</si>
  <si>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</si>
  <si>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</si>
  <si>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</si>
  <si>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</si>
  <si>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</si>
  <si>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</si>
  <si>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</si>
  <si>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</si>
  <si>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</si>
  <si>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</si>
  <si>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</si>
  <si>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</si>
  <si>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</si>
  <si>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</si>
  <si>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</si>
  <si>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</si>
  <si>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</si>
  <si>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</si>
  <si>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</si>
  <si>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</si>
  <si>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</si>
  <si>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</si>
  <si>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</si>
  <si>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</si>
  <si>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</si>
  <si>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</si>
  <si>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</si>
  <si>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</si>
  <si>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</si>
  <si>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</si>
  <si>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</si>
  <si>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</si>
  <si>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</si>
  <si>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</si>
  <si>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</si>
  <si>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</si>
  <si>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</si>
  <si>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</si>
  <si>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</si>
  <si>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</si>
  <si>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</si>
  <si>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</si>
  <si>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</si>
  <si>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</si>
  <si>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</si>
  <si>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</si>
  <si>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</si>
  <si>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</si>
  <si>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</si>
  <si>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</si>
  <si>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</si>
  <si>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</si>
  <si>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</si>
  <si>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</si>
  <si>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</si>
  <si>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</si>
  <si>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</si>
  <si>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</si>
  <si>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</si>
  <si>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</si>
  <si>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</si>
  <si>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</si>
  <si>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</si>
  <si>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</si>
  <si>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</si>
  <si>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</si>
  <si>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</si>
  <si>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</si>
  <si>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</si>
  <si>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</si>
  <si>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</si>
  <si>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</si>
  <si>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</si>
  <si>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</si>
  <si>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</si>
  <si>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</si>
  <si>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</si>
  <si>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</si>
  <si>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</si>
  <si>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</si>
  <si>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</si>
  <si>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</si>
  <si>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</si>
  <si>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</si>
  <si>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</si>
  <si>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</si>
  <si>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</si>
  <si>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</si>
  <si>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</si>
  <si>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</si>
  <si>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</si>
  <si>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</si>
  <si>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</si>
  <si>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</si>
  <si>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</si>
  <si>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</si>
  <si>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</si>
  <si>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</si>
  <si>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</si>
  <si>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</si>
  <si>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</si>
  <si>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</si>
  <si>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</si>
  <si>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</si>
  <si>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</si>
  <si>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</si>
  <si>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</si>
  <si>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</si>
  <si>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</si>
  <si>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</si>
  <si>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</si>
  <si>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</si>
  <si>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</si>
  <si>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</si>
  <si>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</si>
  <si>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</si>
  <si>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</si>
  <si>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</si>
  <si>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</si>
  <si>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</si>
  <si>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</si>
  <si>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</si>
  <si>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</si>
  <si>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</si>
  <si>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</si>
  <si>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</si>
  <si>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</si>
  <si>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</si>
  <si>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</si>
  <si>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</si>
  <si>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</si>
  <si>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</si>
  <si>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</si>
  <si>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</si>
  <si>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</si>
  <si>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</si>
  <si>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</si>
  <si>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</si>
  <si>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</si>
  <si>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</si>
  <si>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</si>
  <si>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</si>
  <si>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</si>
  <si>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</si>
  <si>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</si>
  <si>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</si>
  <si>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</si>
  <si>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</si>
  <si>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</si>
  <si>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</si>
  <si>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</si>
  <si>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</si>
  <si>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</si>
  <si>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</si>
  <si>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</si>
  <si>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</si>
  <si>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</si>
  <si>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</si>
  <si>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</si>
  <si>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</si>
  <si>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</si>
  <si>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</si>
  <si>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</si>
  <si>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</si>
  <si>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</si>
  <si>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</si>
  <si>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</si>
  <si>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</si>
  <si>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</si>
  <si>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</si>
  <si>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</si>
  <si>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</si>
  <si>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</si>
  <si>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</si>
  <si>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</si>
  <si>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</si>
  <si>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</si>
  <si>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</si>
  <si>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</si>
  <si>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</si>
  <si>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</si>
  <si>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</si>
  <si>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</si>
  <si>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</si>
  <si>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</si>
  <si>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</si>
  <si>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</si>
  <si>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</si>
  <si>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</si>
  <si>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</si>
  <si>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</si>
  <si>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</si>
  <si>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</si>
  <si>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</si>
  <si>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</si>
  <si>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</si>
  <si>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</si>
  <si>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</si>
  <si>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</si>
  <si>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</si>
  <si>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</si>
  <si>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</si>
  <si>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</si>
  <si>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</si>
  <si>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</si>
  <si>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</si>
  <si>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</si>
  <si>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</si>
  <si>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</si>
  <si>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</si>
  <si>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</si>
  <si>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</si>
  <si>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</si>
  <si>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</si>
  <si>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</si>
  <si>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</si>
  <si>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</si>
  <si>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</si>
  <si>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</si>
  <si>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</si>
  <si>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</si>
  <si>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</si>
  <si>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</si>
  <si>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</si>
  <si>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</si>
  <si>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</si>
  <si>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</si>
  <si>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</si>
  <si>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</si>
  <si>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</si>
  <si>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</si>
  <si>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</si>
  <si>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</si>
  <si>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</si>
  <si>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</si>
  <si>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</si>
  <si>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</si>
  <si>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</si>
  <si>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</si>
  <si>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</si>
  <si>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</si>
  <si>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</si>
  <si>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</si>
  <si>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</si>
  <si>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</si>
  <si>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</si>
  <si>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</si>
  <si>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</si>
  <si>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</si>
  <si>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</si>
  <si>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</si>
  <si>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</si>
  <si>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</si>
  <si>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</si>
  <si>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</si>
  <si>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</si>
  <si>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</si>
  <si>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</si>
  <si>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</si>
  <si>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</si>
  <si>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</si>
  <si>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</si>
  <si>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</si>
  <si>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</si>
  <si>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</si>
  <si>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</si>
  <si>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</si>
  <si>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</si>
  <si>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</si>
  <si>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</si>
  <si>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</si>
  <si>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</si>
  <si>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</si>
  <si>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</si>
  <si>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</si>
  <si>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</si>
  <si>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</si>
  <si>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</si>
  <si>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</si>
  <si>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</si>
  <si>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</si>
  <si>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</si>
  <si>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</si>
  <si>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</si>
  <si>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</si>
  <si>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</si>
  <si>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</si>
  <si>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</si>
  <si>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</si>
  <si>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</si>
  <si>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</si>
  <si>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</si>
  <si>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</si>
  <si>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</si>
  <si>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</si>
  <si>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</si>
  <si>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</si>
  <si>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</si>
  <si>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</si>
  <si>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</si>
  <si>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</si>
  <si>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</si>
  <si>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</si>
  <si>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</si>
  <si>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</si>
  <si>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</si>
  <si>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</si>
  <si>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</si>
  <si>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</si>
  <si>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</si>
  <si>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</si>
  <si>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</si>
  <si>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</si>
  <si>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</si>
  <si>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</si>
  <si>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</si>
  <si>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</si>
  <si>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</si>
  <si>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</si>
  <si>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</si>
  <si>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</si>
  <si>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</si>
  <si>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</si>
  <si>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</si>
  <si>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</si>
  <si>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</si>
  <si>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</si>
  <si>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</si>
  <si>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</si>
  <si>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</si>
  <si>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</si>
  <si>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</si>
  <si>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</si>
  <si>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</si>
  <si>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</si>
  <si>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</si>
  <si>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</si>
  <si>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</si>
  <si>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</si>
  <si>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</si>
  <si>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</si>
  <si>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</si>
  <si>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</si>
  <si>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</si>
  <si>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</si>
  <si>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</si>
  <si>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</si>
  <si>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</si>
  <si>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</si>
  <si>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</si>
  <si>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</si>
  <si>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</si>
  <si>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</si>
  <si>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</si>
  <si>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</si>
  <si>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</si>
  <si>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</si>
  <si>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</si>
  <si>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</si>
  <si>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</si>
  <si>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</si>
  <si>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</si>
  <si>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</si>
  <si>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</si>
  <si>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</si>
  <si>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</si>
  <si>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</si>
  <si>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</si>
  <si>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</si>
  <si>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</si>
  <si>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</si>
  <si>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</si>
  <si>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</si>
  <si>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</si>
  <si>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</si>
  <si>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</si>
  <si>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</si>
  <si>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</si>
  <si>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</si>
  <si>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</si>
  <si>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</si>
  <si>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</si>
  <si>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</si>
  <si>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</si>
  <si>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</si>
  <si>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</si>
  <si>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</si>
  <si>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</si>
  <si>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</si>
  <si>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</si>
  <si>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</si>
  <si>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</si>
  <si>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</si>
  <si>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</si>
  <si>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</si>
  <si>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</si>
  <si>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</si>
  <si>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</si>
  <si>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</si>
  <si>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</si>
  <si>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</si>
  <si>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</si>
  <si>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</si>
  <si>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</si>
  <si>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</si>
  <si>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</si>
  <si>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</si>
  <si>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</si>
  <si>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</si>
  <si>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</si>
  <si>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</si>
  <si>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</si>
  <si>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</si>
  <si>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</si>
  <si>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</si>
  <si>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</si>
  <si>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</si>
  <si>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</si>
  <si>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</si>
  <si>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</si>
  <si>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</si>
  <si>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</si>
  <si>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</si>
  <si>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</si>
  <si>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</si>
  <si>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</si>
  <si>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</si>
  <si>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</si>
  <si>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</si>
  <si>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</si>
  <si>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</si>
  <si>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</si>
  <si>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</si>
  <si>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</si>
  <si>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</si>
  <si>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</si>
  <si>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</si>
  <si>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</si>
  <si>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</si>
  <si>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</si>
  <si>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</si>
  <si>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</si>
  <si>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</si>
  <si>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</si>
  <si>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</si>
  <si>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</si>
  <si>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</si>
  <si>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</si>
  <si>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</si>
  <si>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</si>
  <si>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</si>
  <si>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</si>
  <si>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</si>
  <si>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</si>
  <si>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</si>
  <si>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</si>
  <si>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</si>
  <si>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</si>
  <si>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</si>
  <si>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</si>
  <si>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</si>
  <si>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</si>
  <si>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</si>
  <si>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</si>
  <si>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</si>
  <si>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</si>
  <si>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</si>
  <si>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</si>
  <si>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</si>
  <si>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</si>
  <si>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</si>
  <si>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</si>
  <si>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</si>
  <si>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</si>
  <si>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</si>
  <si>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</si>
  <si>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</si>
  <si>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</si>
  <si>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</si>
  <si>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</si>
  <si>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</si>
  <si>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</si>
  <si>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</si>
  <si>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</si>
  <si>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</si>
  <si>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</si>
  <si>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</si>
  <si>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</si>
  <si>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</si>
  <si>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</si>
  <si>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</si>
  <si>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</si>
  <si>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</si>
  <si>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</si>
  <si>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</si>
  <si>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</si>
  <si>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</si>
  <si>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</si>
  <si>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</si>
  <si>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</si>
  <si>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</si>
  <si>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</si>
  <si>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</si>
  <si>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</si>
  <si>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</si>
  <si>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</si>
  <si>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</si>
  <si>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</si>
  <si>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</si>
  <si>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</si>
  <si>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</si>
  <si>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</si>
  <si>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</si>
  <si>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</si>
  <si>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</si>
  <si>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</si>
  <si>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</si>
  <si>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</si>
  <si>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</si>
  <si>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</si>
  <si>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</si>
  <si>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</si>
  <si>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</si>
  <si>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</si>
  <si>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</si>
  <si>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</si>
  <si>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</si>
  <si>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</si>
  <si>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</si>
  <si>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</si>
  <si>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</si>
  <si>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</si>
  <si>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</si>
  <si>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</si>
  <si>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</si>
  <si>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</si>
  <si>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</si>
  <si>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</si>
  <si>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</si>
  <si>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</si>
  <si>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</si>
  <si>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</si>
  <si>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</si>
  <si>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</si>
  <si>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</si>
  <si>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</si>
  <si>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</si>
  <si>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</si>
  <si>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</si>
  <si>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</si>
  <si>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</si>
  <si>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</si>
  <si>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</si>
  <si>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</si>
  <si>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</si>
  <si>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</si>
  <si>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</si>
  <si>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</si>
  <si>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</si>
  <si>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</si>
  <si>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</si>
  <si>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</si>
  <si>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</si>
  <si>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</si>
  <si>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</si>
  <si>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</si>
  <si>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</si>
  <si>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</si>
  <si>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</si>
  <si>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</si>
  <si>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</si>
  <si>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</si>
  <si>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</si>
  <si>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</si>
  <si>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</si>
  <si>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</si>
  <si>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</si>
  <si>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</si>
  <si>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</si>
  <si>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</si>
  <si>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</si>
  <si>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</si>
  <si>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</si>
  <si>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</si>
  <si>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</si>
  <si>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</si>
  <si>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</si>
  <si>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</si>
  <si>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</si>
  <si>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</si>
  <si>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</si>
  <si>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</si>
  <si>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</si>
  <si>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</si>
  <si>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</si>
  <si>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</si>
  <si>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</si>
  <si>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</si>
  <si>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</si>
  <si>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</si>
  <si>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</si>
  <si>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</si>
  <si>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</si>
  <si>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</si>
  <si>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</si>
  <si>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</si>
  <si>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</si>
  <si>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</si>
  <si>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</si>
  <si>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</si>
  <si>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</si>
  <si>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</si>
  <si>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</si>
  <si>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</si>
  <si>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</si>
  <si>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</si>
  <si>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</si>
  <si>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</si>
  <si>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</si>
  <si>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</si>
  <si>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</si>
  <si>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</si>
  <si>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</si>
  <si>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</si>
  <si>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</si>
  <si>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</si>
  <si>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</si>
  <si>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</si>
  <si>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</si>
  <si>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</si>
  <si>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</si>
  <si>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</si>
  <si>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</si>
  <si>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</si>
  <si>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</si>
  <si>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</si>
  <si>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</si>
  <si>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</si>
  <si>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</si>
  <si>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</si>
  <si>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</si>
  <si>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</si>
  <si>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</si>
  <si>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</si>
  <si>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</si>
  <si>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</si>
  <si>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</si>
  <si>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</si>
  <si>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</si>
  <si>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</si>
  <si>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</si>
  <si>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</si>
  <si>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</si>
  <si>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</si>
  <si>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</si>
  <si>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</si>
  <si>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</si>
  <si>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</si>
  <si>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</si>
  <si>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</si>
  <si>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</si>
  <si>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</si>
  <si>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</si>
  <si>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</si>
  <si>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</si>
  <si>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</si>
  <si>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</si>
  <si>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</si>
  <si>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</si>
  <si>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</si>
  <si>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</si>
  <si>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</si>
  <si>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</si>
  <si>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</si>
  <si>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</si>
  <si>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</si>
  <si>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</si>
  <si>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</si>
  <si>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</si>
  <si>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</si>
  <si>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</si>
  <si>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</si>
  <si>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</si>
  <si>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</si>
  <si>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</si>
  <si>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</si>
  <si>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</si>
  <si>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</si>
  <si>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</si>
  <si>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</si>
  <si>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</si>
  <si>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</si>
  <si>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</si>
  <si>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</si>
  <si>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</si>
  <si>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</si>
  <si>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</si>
  <si>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</si>
  <si>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</si>
  <si>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</si>
  <si>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</si>
  <si>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</si>
  <si>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</si>
  <si>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</si>
  <si>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</si>
  <si>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</si>
  <si>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</si>
  <si>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</si>
  <si>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</si>
  <si>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</si>
  <si>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</si>
  <si>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</si>
  <si>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</si>
  <si>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</si>
  <si>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</si>
  <si>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</si>
  <si>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</si>
  <si>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</si>
  <si>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</si>
  <si>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</si>
  <si>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</si>
  <si>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</si>
  <si>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</si>
  <si>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</si>
  <si>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</si>
  <si>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</si>
  <si>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</si>
  <si>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</si>
  <si>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</si>
  <si>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</si>
  <si>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</si>
  <si>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</si>
  <si>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</si>
  <si>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</si>
  <si>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</si>
  <si>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</si>
  <si>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</si>
  <si>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</si>
  <si>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</si>
  <si>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</si>
  <si>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</si>
  <si>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</si>
  <si>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</si>
  <si>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</si>
  <si>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</si>
  <si>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</si>
  <si>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</si>
  <si>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</si>
  <si>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</si>
  <si>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</si>
  <si>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</si>
  <si>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</si>
  <si>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</si>
  <si>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</si>
  <si>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</si>
  <si>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</si>
  <si>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</si>
  <si>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</si>
  <si>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</si>
  <si>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</si>
  <si>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</si>
  <si>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</si>
  <si>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</si>
  <si>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</si>
  <si>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</si>
  <si>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</si>
  <si>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</si>
  <si>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</si>
  <si>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</si>
  <si>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</si>
  <si>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</si>
  <si>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</si>
  <si>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</si>
  <si>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</si>
  <si>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</si>
  <si>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</si>
  <si>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</si>
  <si>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</si>
  <si>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</si>
  <si>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</si>
  <si>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</si>
  <si>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</si>
  <si>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</si>
  <si>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</si>
  <si>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</si>
  <si>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</si>
  <si>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</si>
  <si>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</si>
  <si>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</si>
  <si>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</si>
  <si>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</si>
  <si>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</si>
  <si>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</si>
  <si>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</si>
  <si>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</si>
  <si>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</si>
  <si>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</si>
  <si>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</si>
  <si>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</si>
  <si>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</si>
  <si>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</si>
  <si>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</si>
  <si>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</si>
  <si>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</si>
  <si>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</si>
  <si>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</si>
  <si>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</si>
  <si>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</si>
  <si>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</si>
  <si>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</si>
  <si>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</si>
  <si>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</si>
  <si>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</si>
  <si>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</si>
  <si>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</si>
  <si>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</si>
  <si>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</si>
  <si>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</si>
  <si>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</si>
  <si>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</si>
  <si>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</si>
  <si>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</si>
  <si>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</si>
  <si>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</si>
  <si>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</si>
  <si>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</si>
  <si>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</si>
  <si>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</si>
  <si>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</si>
  <si>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</si>
  <si>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</si>
  <si>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</si>
  <si>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</si>
  <si>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</si>
  <si>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</si>
  <si>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</si>
  <si>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</si>
  <si>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</si>
  <si>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</si>
  <si>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</si>
  <si>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</si>
  <si>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</si>
  <si>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</si>
  <si>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</si>
  <si>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</si>
  <si>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</si>
  <si>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</si>
  <si>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</si>
  <si>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</si>
  <si>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</si>
  <si>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</si>
  <si>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</si>
  <si>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</si>
  <si>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</si>
  <si>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</si>
  <si>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</si>
  <si>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</si>
  <si>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</si>
  <si>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</si>
  <si>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</si>
  <si>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</si>
  <si>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</si>
  <si>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</si>
  <si>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</si>
  <si>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</si>
  <si>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</si>
  <si>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</si>
  <si>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</si>
  <si>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</si>
  <si>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</si>
  <si>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</si>
  <si>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</si>
  <si>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</si>
  <si>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</si>
  <si>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</si>
  <si>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</si>
  <si>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</si>
  <si>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</si>
  <si>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</si>
  <si>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</si>
  <si>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</si>
  <si>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</si>
  <si>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</si>
  <si>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</si>
  <si>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</si>
  <si>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</si>
  <si>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</si>
  <si>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</si>
  <si>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</si>
  <si>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</si>
  <si>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</si>
  <si>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</si>
  <si>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</si>
  <si>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</si>
  <si>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</si>
  <si>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</si>
  <si>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</si>
  <si>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</si>
  <si>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</si>
  <si>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</si>
  <si>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</si>
  <si>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</si>
  <si>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</si>
  <si>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</si>
  <si>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</si>
  <si>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</si>
  <si>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</si>
  <si>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</si>
  <si>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</si>
  <si>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</si>
  <si>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</si>
  <si>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</si>
  <si>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</si>
  <si>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</si>
  <si>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</si>
  <si>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</si>
  <si>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</si>
  <si>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</si>
  <si>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</si>
  <si>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</si>
  <si>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</si>
  <si>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</si>
  <si>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</si>
  <si>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</si>
  <si>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</si>
  <si>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</si>
  <si>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</si>
  <si>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</si>
  <si>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</si>
  <si>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</si>
  <si>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</si>
  <si>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</si>
  <si>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</si>
  <si>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</si>
  <si>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</si>
  <si>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</si>
  <si>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</si>
  <si>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</si>
  <si>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</si>
  <si>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</si>
  <si>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</si>
  <si>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</si>
  <si>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</si>
  <si>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</si>
  <si>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</si>
  <si>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</si>
  <si>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</si>
  <si>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</si>
  <si>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</si>
  <si>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</si>
  <si>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</si>
  <si>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</si>
  <si>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</si>
  <si>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</si>
  <si>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</si>
  <si>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</si>
  <si>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</si>
  <si>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</si>
  <si>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</si>
  <si>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</si>
  <si>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</si>
  <si>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</si>
  <si>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</si>
  <si>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</si>
  <si>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</si>
  <si>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</si>
  <si>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</si>
  <si>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</si>
  <si>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</si>
  <si>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</si>
  <si>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</si>
  <si>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</si>
  <si>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</si>
  <si>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</si>
  <si>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</si>
  <si>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</si>
  <si>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</si>
  <si>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</si>
  <si>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</si>
  <si>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</si>
  <si>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</si>
  <si>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</si>
  <si>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</si>
  <si>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</si>
  <si>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</si>
  <si>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</si>
  <si>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</si>
  <si>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</si>
  <si>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</si>
  <si>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</si>
  <si>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</si>
  <si>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</si>
  <si>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</si>
  <si>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</si>
  <si>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</si>
  <si>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</si>
  <si>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</si>
  <si>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</si>
  <si>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</si>
  <si>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</si>
  <si>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</si>
  <si>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</si>
  <si>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</si>
  <si>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</si>
  <si>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</si>
  <si>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</si>
  <si>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</si>
  <si>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</si>
  <si>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</si>
  <si>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</si>
  <si>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</si>
  <si>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</si>
  <si>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</si>
  <si>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</si>
  <si>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</si>
  <si>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</si>
  <si>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</si>
  <si>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</si>
  <si>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</si>
  <si>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</si>
  <si>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</si>
  <si>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</si>
  <si>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</si>
  <si>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</si>
  <si>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</si>
  <si>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</si>
  <si>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</si>
  <si>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</si>
  <si>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</si>
  <si>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</si>
  <si>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</si>
  <si>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</si>
  <si>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</si>
  <si>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</si>
  <si>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</si>
  <si>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</si>
  <si>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</si>
  <si>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</si>
  <si>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</si>
  <si>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</si>
  <si>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</si>
  <si>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</si>
  <si>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</si>
  <si>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</si>
  <si>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</si>
  <si>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</si>
  <si>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</si>
  <si>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</si>
  <si>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</si>
  <si>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</si>
  <si>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</si>
  <si>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</si>
  <si>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</si>
  <si>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</si>
  <si>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</si>
  <si>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</si>
  <si>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</si>
  <si>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</si>
  <si>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</si>
  <si>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</si>
  <si>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</si>
  <si>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</si>
  <si>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</si>
  <si>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</si>
  <si>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</si>
  <si>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</si>
  <si>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</si>
  <si>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</si>
  <si>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</si>
  <si>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</si>
  <si>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</si>
  <si>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</si>
  <si>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</si>
  <si>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</si>
  <si>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</si>
  <si>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</si>
  <si>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</si>
  <si>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</si>
  <si>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</si>
  <si>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</si>
  <si>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</si>
  <si>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</si>
  <si>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</si>
  <si>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</si>
  <si>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</si>
  <si>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</si>
  <si>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</si>
  <si>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</si>
  <si>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</si>
  <si>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</si>
  <si>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</si>
  <si>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</si>
  <si>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</si>
  <si>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</si>
  <si>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</si>
  <si>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</si>
  <si>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</si>
  <si>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</si>
  <si>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</si>
  <si>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</si>
  <si>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</si>
  <si>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</si>
  <si>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</si>
  <si>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</si>
  <si>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</si>
  <si>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</si>
  <si>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</si>
  <si>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</si>
  <si>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</si>
  <si>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</si>
  <si>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</si>
  <si>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</si>
  <si>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</si>
  <si>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</si>
  <si>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</si>
  <si>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</si>
  <si>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</si>
  <si>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</si>
  <si>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</si>
  <si>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</si>
  <si>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</si>
  <si>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</si>
  <si>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</si>
  <si>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</si>
  <si>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</si>
  <si>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</si>
  <si>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</si>
  <si>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</si>
  <si>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</si>
  <si>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</si>
  <si>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</si>
  <si>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</si>
  <si>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</si>
  <si>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</si>
  <si>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</si>
  <si>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</si>
  <si>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</si>
  <si>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</si>
  <si>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</si>
  <si>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</si>
  <si>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</si>
  <si>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</si>
  <si>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</si>
  <si>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</si>
  <si>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</si>
  <si>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</si>
  <si>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</si>
  <si>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</si>
  <si>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</si>
  <si>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</si>
  <si>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</si>
  <si>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</si>
  <si>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</si>
  <si>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</si>
  <si>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</si>
  <si>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</si>
  <si>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</si>
  <si>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</si>
  <si>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</si>
  <si>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</si>
  <si>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</si>
  <si>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</si>
  <si>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</si>
  <si>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</si>
  <si>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</si>
  <si>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</si>
  <si>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</si>
  <si>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</si>
  <si>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</si>
  <si>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</si>
  <si>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</si>
  <si>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</si>
  <si>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</si>
  <si>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</si>
  <si>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</si>
  <si>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</si>
  <si>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</si>
  <si>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</si>
  <si>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</si>
  <si>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</si>
  <si>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</si>
  <si>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</si>
  <si>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</si>
  <si>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</si>
  <si>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</si>
  <si>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</si>
  <si>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</si>
  <si>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</si>
  <si>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</si>
  <si>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</si>
  <si>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</si>
  <si>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</si>
  <si>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</si>
  <si>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</si>
  <si>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</si>
  <si>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</si>
  <si>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</si>
  <si>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</si>
  <si>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</si>
  <si>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</si>
  <si>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</si>
  <si>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</si>
  <si>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</si>
  <si>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</si>
  <si>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</si>
  <si>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</si>
  <si>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</si>
  <si>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</si>
  <si>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</si>
  <si>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</si>
  <si>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</si>
  <si>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</si>
  <si>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</si>
  <si>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</si>
  <si>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</si>
  <si>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</si>
  <si>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</si>
  <si>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</si>
  <si>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</si>
  <si>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</si>
  <si>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</si>
  <si>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</si>
  <si>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</si>
  <si>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</si>
  <si>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</si>
  <si>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</si>
  <si>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</si>
  <si>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</si>
  <si>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</si>
  <si>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</si>
  <si>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</si>
  <si>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</si>
  <si>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</si>
  <si>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</si>
  <si>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</si>
  <si>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</si>
  <si>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</si>
  <si>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</si>
  <si>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</si>
  <si>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</si>
  <si>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</si>
  <si>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</si>
  <si>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</si>
  <si>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</si>
  <si>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</si>
  <si>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</si>
  <si>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</si>
  <si>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</si>
  <si>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</si>
  <si>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</si>
  <si>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</si>
  <si>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</si>
  <si>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</si>
  <si>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</si>
  <si>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</si>
  <si>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</si>
  <si>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</si>
  <si>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</si>
  <si>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</si>
  <si>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</si>
  <si>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</si>
  <si>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</si>
  <si>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</si>
  <si>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</si>
  <si>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</si>
  <si>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</si>
  <si>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</si>
  <si>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</si>
  <si>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</si>
  <si>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</si>
  <si>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</si>
  <si>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</si>
  <si>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</si>
  <si>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</si>
  <si>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</si>
  <si>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</si>
  <si>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</si>
  <si>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</si>
  <si>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</si>
  <si>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</si>
  <si>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</si>
  <si>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</si>
  <si>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</si>
  <si>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</si>
  <si>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</si>
  <si>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</si>
  <si>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</si>
  <si>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</si>
  <si>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</si>
  <si>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</si>
  <si>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</si>
  <si>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</si>
  <si>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</si>
  <si>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</si>
  <si>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</si>
  <si>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</si>
  <si>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</si>
  <si>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</si>
  <si>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</si>
  <si>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</si>
  <si>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</si>
  <si>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</si>
  <si>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</si>
  <si>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</si>
  <si>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</si>
  <si>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</si>
  <si>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</si>
  <si>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</si>
  <si>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</si>
  <si>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</si>
  <si>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</si>
  <si>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</si>
  <si>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</si>
  <si>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</si>
  <si>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</si>
  <si>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</si>
  <si>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</si>
  <si>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</si>
  <si>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</si>
  <si>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</si>
  <si>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</si>
  <si>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</si>
  <si>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</si>
  <si>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</si>
  <si>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</si>
  <si>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</si>
  <si>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</si>
  <si>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</si>
  <si>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</si>
  <si>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</si>
  <si>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</si>
  <si>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</si>
  <si>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</si>
  <si>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</si>
  <si>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</si>
  <si>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</si>
  <si>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</si>
  <si>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</si>
  <si>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</si>
  <si>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</si>
  <si>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</si>
  <si>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</si>
  <si>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</si>
  <si>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</si>
  <si>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</si>
  <si>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</si>
  <si>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</si>
  <si>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</si>
  <si>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</si>
  <si>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</si>
  <si>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</si>
  <si>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</si>
  <si>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</si>
  <si>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</si>
  <si>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</si>
  <si>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</si>
  <si>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</si>
  <si>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</si>
  <si>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</si>
  <si>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</si>
  <si>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</si>
  <si>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</si>
  <si>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</si>
  <si>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</si>
  <si>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</si>
  <si>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</si>
  <si>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</si>
  <si>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</si>
  <si>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</si>
  <si>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</si>
  <si>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</si>
  <si>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</si>
  <si>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</si>
  <si>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</si>
  <si>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</si>
  <si>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</si>
  <si>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</si>
  <si>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</si>
  <si>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</si>
  <si>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</si>
  <si>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</si>
  <si>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</si>
  <si>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</si>
  <si>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</si>
  <si>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</si>
  <si>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</si>
  <si>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</si>
  <si>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</si>
  <si>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</si>
  <si>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</si>
  <si>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</si>
  <si>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</si>
  <si>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</si>
  <si>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</si>
  <si>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</si>
  <si>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</si>
  <si>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</si>
  <si>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</si>
  <si>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</si>
  <si>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</si>
  <si>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</si>
  <si>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</si>
  <si>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</si>
  <si>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</si>
  <si>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</si>
  <si>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</si>
  <si>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</si>
  <si>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</si>
  <si>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</si>
  <si>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</si>
  <si>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</si>
  <si>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</si>
  <si>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</si>
  <si>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</si>
  <si>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</si>
  <si>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</si>
  <si>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</si>
  <si>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</si>
  <si>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</si>
  <si>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</si>
  <si>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</si>
  <si>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</si>
  <si>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</si>
  <si>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</si>
  <si>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</si>
  <si>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</si>
  <si>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</si>
  <si>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</si>
  <si>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</si>
  <si>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</si>
  <si>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</si>
  <si>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</si>
  <si>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</si>
  <si>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</si>
  <si>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</si>
  <si>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</si>
  <si>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</si>
  <si>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</si>
  <si>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</si>
  <si>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</si>
  <si>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</si>
  <si>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</si>
  <si>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</si>
  <si>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</si>
  <si>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</si>
  <si>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</si>
  <si>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</si>
  <si>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</si>
  <si>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</si>
  <si>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</si>
  <si>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</si>
  <si>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</si>
  <si>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</si>
  <si>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</si>
  <si>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</si>
  <si>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</si>
  <si>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</si>
  <si>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</si>
  <si>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</si>
  <si>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</si>
  <si>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</si>
  <si>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</si>
  <si>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</si>
  <si>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</si>
  <si>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</si>
  <si>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</si>
  <si>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</si>
  <si>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</si>
  <si>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</si>
  <si>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</si>
  <si>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</si>
  <si>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</si>
  <si>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</si>
  <si>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</si>
  <si>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</si>
  <si>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</si>
  <si>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</si>
  <si>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</si>
  <si>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</si>
  <si>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</si>
  <si>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</si>
  <si>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</si>
  <si>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</si>
  <si>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</si>
  <si>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</si>
  <si>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</si>
  <si>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</si>
  <si>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</si>
  <si>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</si>
  <si>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</si>
  <si>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</si>
  <si>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</si>
  <si>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</si>
  <si>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</si>
  <si>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</si>
  <si>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</si>
  <si>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</si>
  <si>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</si>
  <si>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</si>
  <si>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</si>
  <si>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</si>
  <si>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</si>
  <si>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</si>
  <si>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</si>
  <si>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</si>
  <si>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</si>
  <si>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</si>
  <si>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</si>
  <si>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</si>
  <si>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</si>
  <si>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</si>
  <si>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</si>
  <si>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</si>
  <si>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</si>
  <si>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</si>
  <si>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</si>
  <si>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</si>
  <si>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</si>
  <si>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</si>
  <si>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</si>
  <si>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</si>
  <si>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</si>
  <si>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</si>
  <si>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</si>
  <si>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</si>
  <si>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</si>
  <si>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</si>
  <si>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</si>
  <si>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</si>
  <si>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</si>
  <si>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</si>
  <si>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</si>
  <si>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</si>
  <si>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</si>
  <si>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</si>
  <si>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</si>
  <si>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</si>
  <si>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</si>
  <si>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</si>
  <si>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</si>
  <si>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</si>
  <si>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</si>
  <si>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</si>
  <si>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</si>
  <si>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</si>
  <si>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</si>
  <si>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</si>
  <si>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</si>
  <si>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</si>
  <si>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</si>
  <si>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</si>
  <si>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</si>
  <si>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</si>
  <si>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</si>
  <si>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</si>
  <si>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</si>
  <si>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</si>
  <si>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</si>
  <si>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</si>
  <si>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</si>
  <si>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</si>
  <si>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</si>
  <si>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</si>
  <si>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</si>
  <si>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</si>
  <si>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</si>
  <si>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</si>
  <si>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</si>
  <si>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</si>
  <si>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</si>
  <si>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</si>
  <si>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</si>
  <si>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</si>
  <si>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</si>
  <si>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</si>
  <si>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</si>
  <si>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</si>
  <si>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</si>
  <si>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</si>
  <si>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</si>
  <si>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</si>
  <si>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</si>
  <si>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</si>
  <si>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</si>
  <si>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</si>
  <si>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</si>
  <si>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</si>
  <si>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</si>
  <si>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</si>
  <si>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</si>
  <si>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</si>
  <si>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</si>
  <si>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</si>
  <si>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</si>
  <si>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</si>
  <si>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</si>
  <si>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</si>
  <si>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</si>
  <si>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</si>
  <si>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</si>
  <si>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</si>
  <si>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</si>
  <si>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</si>
  <si>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</si>
  <si>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</si>
  <si>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</si>
  <si>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</si>
  <si>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</si>
  <si>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</si>
  <si>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</si>
  <si>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</si>
  <si>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</si>
  <si>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</si>
  <si>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</si>
  <si>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</si>
  <si>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</si>
  <si>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</si>
  <si>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</si>
  <si>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</si>
  <si>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</si>
  <si>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</si>
  <si>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</si>
  <si>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</si>
  <si>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</si>
  <si>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</si>
  <si>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</si>
  <si>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</si>
  <si>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</si>
  <si>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</si>
  <si>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</si>
  <si>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</si>
  <si>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</si>
  <si>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</si>
  <si>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</si>
  <si>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</si>
  <si>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</si>
  <si>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</si>
  <si>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</si>
  <si>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</si>
  <si>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</si>
  <si>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</si>
  <si>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</si>
  <si>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</si>
  <si>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</si>
  <si>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</si>
  <si>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</si>
  <si>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</si>
  <si>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</si>
  <si>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</si>
  <si>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</si>
  <si>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</si>
  <si>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</si>
  <si>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</si>
  <si>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</si>
  <si>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</si>
  <si>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</si>
  <si>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</si>
  <si>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</si>
  <si>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</si>
  <si>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</si>
  <si>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</si>
  <si>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</si>
  <si>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</si>
  <si>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</si>
  <si>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</si>
  <si>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</si>
  <si>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</si>
  <si>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</si>
  <si>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</si>
  <si>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</si>
  <si>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</si>
  <si>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</si>
  <si>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</si>
  <si>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</si>
  <si>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</si>
  <si>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</si>
  <si>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</si>
  <si>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</si>
  <si>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</si>
  <si>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</si>
  <si>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</si>
  <si>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</si>
  <si>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</si>
  <si>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</si>
  <si>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</si>
  <si>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</si>
  <si>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</si>
  <si>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</si>
  <si>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</si>
  <si>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</si>
  <si>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</si>
  <si>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</si>
  <si>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</si>
  <si>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</si>
  <si>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</si>
  <si>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</si>
  <si>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</si>
  <si>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</si>
  <si>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</si>
  <si>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</si>
  <si>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</si>
  <si>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</si>
  <si>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</si>
  <si>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</si>
  <si>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</si>
  <si>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</si>
  <si>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</si>
  <si>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</si>
  <si>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</si>
  <si>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</si>
  <si>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</si>
  <si>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</si>
  <si>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</si>
  <si>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</si>
  <si>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</si>
  <si>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</si>
  <si>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</si>
  <si>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</si>
  <si>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</si>
  <si>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</si>
  <si>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</si>
  <si>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</si>
  <si>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</si>
  <si>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</si>
  <si>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</si>
  <si>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</si>
  <si>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</si>
  <si>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</si>
  <si>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</si>
  <si>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</si>
  <si>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</si>
  <si>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</si>
  <si>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</si>
  <si>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</si>
  <si>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</si>
  <si>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</si>
  <si>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</si>
  <si>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</si>
  <si>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</si>
  <si>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</si>
  <si>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</si>
  <si>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</si>
  <si>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</si>
  <si>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</si>
  <si>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</si>
  <si>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</si>
  <si>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</si>
  <si>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</si>
  <si>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</si>
  <si>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</si>
  <si>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</si>
  <si>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</si>
  <si>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</si>
  <si>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</si>
  <si>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</si>
  <si>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</si>
  <si>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</si>
  <si>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</si>
  <si>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</si>
  <si>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</si>
  <si>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</si>
  <si>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</si>
  <si>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</si>
  <si>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</si>
  <si>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</si>
  <si>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</si>
  <si>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</si>
  <si>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</si>
  <si>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</si>
  <si>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</si>
  <si>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</si>
  <si>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</si>
  <si>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</si>
  <si>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</si>
  <si>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</si>
  <si>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</si>
  <si>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</si>
  <si>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</si>
  <si>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</si>
  <si>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</si>
  <si>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</si>
  <si>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</si>
  <si>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</si>
  <si>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</si>
  <si>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</si>
  <si>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</si>
  <si>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</si>
  <si>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</si>
  <si>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</si>
  <si>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</si>
  <si>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</si>
  <si>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</si>
  <si>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</si>
  <si>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</si>
  <si>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</si>
  <si>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</si>
  <si>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</si>
  <si>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</si>
  <si>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</si>
  <si>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</si>
  <si>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</si>
  <si>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</si>
  <si>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</si>
  <si>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</si>
  <si>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</si>
  <si>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</si>
  <si>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</si>
  <si>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</si>
  <si>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</si>
  <si>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</si>
  <si>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</si>
  <si>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</si>
  <si>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</si>
  <si>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</si>
  <si>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</si>
  <si>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</si>
  <si>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</si>
  <si>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</si>
  <si>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</si>
  <si>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</si>
  <si>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</si>
  <si>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</si>
  <si>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</si>
  <si>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</si>
  <si>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</si>
  <si>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</si>
  <si>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</si>
  <si>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</si>
  <si>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</si>
  <si>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</si>
  <si>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</si>
  <si>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</si>
  <si>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</si>
  <si>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</si>
  <si>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</si>
  <si>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</si>
  <si>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</si>
  <si>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</si>
  <si>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</si>
  <si>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</si>
  <si>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</si>
  <si>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</si>
  <si>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</si>
  <si>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</si>
  <si>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</si>
  <si>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</si>
  <si>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</si>
  <si>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</si>
  <si>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</si>
  <si>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</si>
  <si>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</si>
  <si>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</si>
  <si>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</si>
  <si>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</si>
  <si>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</si>
  <si>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</si>
  <si>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</si>
  <si>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</si>
  <si>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</si>
  <si>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</si>
  <si>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</si>
  <si>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</si>
  <si>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</si>
  <si>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</si>
  <si>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</si>
  <si>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</si>
  <si>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</si>
  <si>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</si>
  <si>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</si>
  <si>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</si>
  <si>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</si>
  <si>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</si>
  <si>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</si>
  <si>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</si>
  <si>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</si>
  <si>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</si>
  <si>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</si>
  <si>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</si>
  <si>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</si>
  <si>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</si>
  <si>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</si>
  <si>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</si>
  <si>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</si>
  <si>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</si>
  <si>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</si>
  <si>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</si>
  <si>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</si>
  <si>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</si>
  <si>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</si>
  <si>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</si>
  <si>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</si>
  <si>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</si>
  <si>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</si>
  <si>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</si>
  <si>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</si>
  <si>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</si>
  <si>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</si>
  <si>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</si>
  <si>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</si>
  <si>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</si>
  <si>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</si>
  <si>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</si>
  <si>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</si>
  <si>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</si>
  <si>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</si>
  <si>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</si>
  <si>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</si>
  <si>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</si>
  <si>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</si>
  <si>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</si>
  <si>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</si>
  <si>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</si>
  <si>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</si>
  <si>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</si>
  <si>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</si>
  <si>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</si>
  <si>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</si>
  <si>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</si>
  <si>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</si>
  <si>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</si>
  <si>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</si>
  <si>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</si>
  <si>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</si>
  <si>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</si>
  <si>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</si>
  <si>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</si>
  <si>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</si>
  <si>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</si>
  <si>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</si>
  <si>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</si>
  <si>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</si>
  <si>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</si>
  <si>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</si>
  <si>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</si>
  <si>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</si>
  <si>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</si>
  <si>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</si>
  <si>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</si>
  <si>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</si>
  <si>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</si>
  <si>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</si>
  <si>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</si>
  <si>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</si>
  <si>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</si>
  <si>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</si>
  <si>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</si>
  <si>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</si>
  <si>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</si>
  <si>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</si>
  <si>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</si>
  <si>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</si>
  <si>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</si>
  <si>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</si>
  <si>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</si>
  <si>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</si>
  <si>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</si>
  <si>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</si>
  <si>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</si>
  <si>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</si>
  <si>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</si>
  <si>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</si>
  <si>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</si>
  <si>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</si>
  <si>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</si>
  <si>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</si>
  <si>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</si>
  <si>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</si>
  <si>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</si>
  <si>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</si>
  <si>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</si>
  <si>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</si>
  <si>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</si>
  <si>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</si>
  <si>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</si>
  <si>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</si>
  <si>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</si>
  <si>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</si>
  <si>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</si>
  <si>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</si>
  <si>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</si>
  <si>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</si>
  <si>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</si>
  <si>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</si>
  <si>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</si>
  <si>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</si>
  <si>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</si>
  <si>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</si>
  <si>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</si>
  <si>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</si>
  <si>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</si>
  <si>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</si>
  <si>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</si>
  <si>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</si>
  <si>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</si>
  <si>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</si>
  <si>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</si>
  <si>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</si>
  <si>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</si>
  <si>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</si>
  <si>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</si>
  <si>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</si>
  <si>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</si>
  <si>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</si>
  <si>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</si>
  <si>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</si>
  <si>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</si>
  <si>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</si>
  <si>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</si>
  <si>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</si>
  <si>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</si>
  <si>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</si>
  <si>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</si>
  <si>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</si>
  <si>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</si>
  <si>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</si>
  <si>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</si>
  <si>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</si>
  <si>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</si>
  <si>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</si>
  <si>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</si>
  <si>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</si>
  <si>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</si>
  <si>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</si>
  <si>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</si>
  <si>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</si>
  <si>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</si>
  <si>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</si>
  <si>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</si>
  <si>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</si>
  <si>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</si>
  <si>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</si>
  <si>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</si>
  <si>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</si>
  <si>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</si>
  <si>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</si>
  <si>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</si>
  <si>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</si>
  <si>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</si>
  <si>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</si>
  <si>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</si>
  <si>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</si>
  <si>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</si>
  <si>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</si>
  <si>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</si>
  <si>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</si>
  <si>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</si>
  <si>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</si>
  <si>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</si>
  <si>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</si>
  <si>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</si>
  <si>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</si>
  <si>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</si>
  <si>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</si>
  <si>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</si>
  <si>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</si>
  <si>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</si>
  <si>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</si>
  <si>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</si>
  <si>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</si>
  <si>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</si>
  <si>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</si>
  <si>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</si>
  <si>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</si>
  <si>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</si>
  <si>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</si>
  <si>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</si>
  <si>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</si>
  <si>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</si>
  <si>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</si>
  <si>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</si>
  <si>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</si>
  <si>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</si>
  <si>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</si>
  <si>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</si>
  <si>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</si>
  <si>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</si>
  <si>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</si>
  <si>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</si>
  <si>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</si>
  <si>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</si>
  <si>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</si>
  <si>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</si>
  <si>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</si>
  <si>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</si>
  <si>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</si>
  <si>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</si>
  <si>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</si>
  <si>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</si>
  <si>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</si>
  <si>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</si>
  <si>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</si>
  <si>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</si>
  <si>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</si>
  <si>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</si>
  <si>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</si>
  <si>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</si>
  <si>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</si>
  <si>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</si>
  <si>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</si>
  <si>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</si>
  <si>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</si>
  <si>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</si>
  <si>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</si>
  <si>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</si>
  <si>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</si>
  <si>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</si>
  <si>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</si>
  <si>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</si>
  <si>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</si>
  <si>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</si>
  <si>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</si>
  <si>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</si>
  <si>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</si>
  <si>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</si>
  <si>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</si>
  <si>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</si>
  <si>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</si>
  <si>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</si>
  <si>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</si>
  <si>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</si>
  <si>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</si>
  <si>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</si>
  <si>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</si>
  <si>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</si>
  <si>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</si>
  <si>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</si>
  <si>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</si>
  <si>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</si>
  <si>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</si>
  <si>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</si>
  <si>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</si>
  <si>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</si>
  <si>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</si>
  <si>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</si>
  <si>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</si>
  <si>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</si>
  <si>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</si>
  <si>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</si>
  <si>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</si>
  <si>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</si>
  <si>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</si>
  <si>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</si>
  <si>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</si>
  <si>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</si>
  <si>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</si>
  <si>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</si>
  <si>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</si>
  <si>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</si>
  <si>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</si>
  <si>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</si>
  <si>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</si>
  <si>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</si>
  <si>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</si>
  <si>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</si>
  <si>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</si>
  <si>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</si>
  <si>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</si>
  <si>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</si>
  <si>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</si>
  <si>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</si>
  <si>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</si>
  <si>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</si>
  <si>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</si>
  <si>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</si>
  <si>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</si>
  <si>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</si>
  <si>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</si>
  <si>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</si>
  <si>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</si>
  <si>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</si>
  <si>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</si>
  <si>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</si>
  <si>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</si>
  <si>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</si>
  <si>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</si>
  <si>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</si>
  <si>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</si>
  <si>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</si>
  <si>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</si>
  <si>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</si>
  <si>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</si>
  <si>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</si>
  <si>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</si>
  <si>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</si>
  <si>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</si>
  <si>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</si>
  <si>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</si>
  <si>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</si>
  <si>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</si>
  <si>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</si>
  <si>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</si>
  <si>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</si>
  <si>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</si>
  <si>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</si>
  <si>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</si>
  <si>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</si>
  <si>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</si>
  <si>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</si>
  <si>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</si>
  <si>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</si>
  <si>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</si>
  <si>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</si>
  <si>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</si>
  <si>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</si>
  <si>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</si>
  <si>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</si>
  <si>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</si>
  <si>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</si>
  <si>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</si>
  <si>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</si>
  <si>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</si>
  <si>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</si>
  <si>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</si>
  <si>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</si>
  <si>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</si>
  <si>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</si>
  <si>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</si>
  <si>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</si>
  <si>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</si>
  <si>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</si>
  <si>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</si>
  <si>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</si>
  <si>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</si>
  <si>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</si>
  <si>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</si>
  <si>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</si>
  <si>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</si>
  <si>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</si>
  <si>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</si>
  <si>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</si>
  <si>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</si>
  <si>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</si>
  <si>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</si>
  <si>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</si>
  <si>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</si>
  <si>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</si>
  <si>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</si>
  <si>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</si>
  <si>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</si>
  <si>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</si>
  <si>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</si>
  <si>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</si>
  <si>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</si>
  <si>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</si>
  <si>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</si>
  <si>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</si>
  <si>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</si>
  <si>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</si>
  <si>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</si>
  <si>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</si>
  <si>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</si>
  <si>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</si>
  <si>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</si>
  <si>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</si>
  <si>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</si>
  <si>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</si>
  <si>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</si>
  <si>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</si>
  <si>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</si>
  <si>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</si>
  <si>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</si>
  <si>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</si>
  <si>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</si>
  <si>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</si>
  <si>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</si>
  <si>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</si>
  <si>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</si>
  <si>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</si>
  <si>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</si>
  <si>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</si>
  <si>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</si>
  <si>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</si>
  <si>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</si>
  <si>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</si>
  <si>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</si>
  <si>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</si>
  <si>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</si>
  <si>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</si>
  <si>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</si>
  <si>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</si>
  <si>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</si>
  <si>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</si>
  <si>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</si>
  <si>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</si>
  <si>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</si>
  <si>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</si>
  <si>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</si>
  <si>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</si>
  <si>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</si>
  <si>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</si>
  <si>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</si>
  <si>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</si>
  <si>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</si>
  <si>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</si>
  <si>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</si>
  <si>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</si>
  <si>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</si>
  <si>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</si>
  <si>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</si>
  <si>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</si>
  <si>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</si>
  <si>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</si>
  <si>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</si>
  <si>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</si>
  <si>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</si>
  <si>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</si>
  <si>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</si>
  <si>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</si>
  <si>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</si>
  <si>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</si>
  <si>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</si>
  <si>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</si>
  <si>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</si>
  <si>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</si>
  <si>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</si>
  <si>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</si>
  <si>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</si>
  <si>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</si>
  <si>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</si>
  <si>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</si>
  <si>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</si>
  <si>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</si>
  <si>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</si>
  <si>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</si>
  <si>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</si>
  <si>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</si>
  <si>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</si>
  <si>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</si>
  <si>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</si>
  <si>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</si>
  <si>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</si>
  <si>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</si>
  <si>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</si>
  <si>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</si>
  <si>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</si>
  <si>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</si>
  <si>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</si>
  <si>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</si>
  <si>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</si>
  <si>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</si>
  <si>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</si>
  <si>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</si>
  <si>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</si>
  <si>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</si>
  <si>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</si>
  <si>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</si>
  <si>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</si>
  <si>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</si>
  <si>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</si>
  <si>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</si>
  <si>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</si>
  <si>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</si>
  <si>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</si>
  <si>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</si>
  <si>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</si>
  <si>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</si>
  <si>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</si>
  <si>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</si>
  <si>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</si>
  <si>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</si>
  <si>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</si>
  <si>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</si>
  <si>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</si>
  <si>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</si>
  <si>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</si>
  <si>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</si>
  <si>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</si>
  <si>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</si>
  <si>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</si>
  <si>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</si>
  <si>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</si>
  <si>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</si>
  <si>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</si>
  <si>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</si>
  <si>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</si>
  <si>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</si>
  <si>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</si>
  <si>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</si>
  <si>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</si>
  <si>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</si>
  <si>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</si>
  <si>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</si>
  <si>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</si>
  <si>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</si>
  <si>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</si>
  <si>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</si>
  <si>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</si>
  <si>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</si>
  <si>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</si>
  <si>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</si>
  <si>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</si>
  <si>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</si>
  <si>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</si>
  <si>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</si>
  <si>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</si>
  <si>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</si>
  <si>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</si>
  <si>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</si>
  <si>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</si>
  <si>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</si>
  <si>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</si>
  <si>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</si>
  <si>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</si>
  <si>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</si>
  <si>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</si>
  <si>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</si>
  <si>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</si>
  <si>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</si>
  <si>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</si>
  <si>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</si>
  <si>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</si>
  <si>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</si>
  <si>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</si>
  <si>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</si>
  <si>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</si>
  <si>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</si>
  <si>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</si>
  <si>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</si>
  <si>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</si>
  <si>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</si>
  <si>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</si>
  <si>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</si>
  <si>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</si>
  <si>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</si>
  <si>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</si>
  <si>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</si>
  <si>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</si>
  <si>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</si>
  <si>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</si>
  <si>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</si>
  <si>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</si>
  <si>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</si>
  <si>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</si>
  <si>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</si>
  <si>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</si>
  <si>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</si>
  <si>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</si>
  <si>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</si>
  <si>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</si>
  <si>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</si>
  <si>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</si>
  <si>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</si>
  <si>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</si>
  <si>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</si>
  <si>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</si>
  <si>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</si>
  <si>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</si>
  <si>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</si>
  <si>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</si>
  <si>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</si>
  <si>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</si>
  <si>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</si>
  <si>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</si>
  <si>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</si>
  <si>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</si>
  <si>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</si>
  <si>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</si>
  <si>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</si>
  <si>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</si>
  <si>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</si>
  <si>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</si>
  <si>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</si>
  <si>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</si>
  <si>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</si>
  <si>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</si>
  <si>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</si>
  <si>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</si>
  <si>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</si>
  <si>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</si>
  <si>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</si>
  <si>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</si>
  <si>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</si>
  <si>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</si>
  <si>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</si>
  <si>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</si>
  <si>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</si>
  <si>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</si>
  <si>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</si>
  <si>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</si>
  <si>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</si>
  <si>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</si>
  <si>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</si>
  <si>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</si>
  <si>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</si>
  <si>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</si>
  <si>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</si>
  <si>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</si>
  <si>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</si>
  <si>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</si>
  <si>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</si>
  <si>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</si>
  <si>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</si>
  <si>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</si>
  <si>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</si>
  <si>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</si>
  <si>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</si>
  <si>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</si>
  <si>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</si>
  <si>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</si>
  <si>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</si>
  <si>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</si>
  <si>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</si>
  <si>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</si>
  <si>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</si>
  <si>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</si>
  <si>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</si>
  <si>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</si>
  <si>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</si>
  <si>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</si>
  <si>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</si>
  <si>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</si>
  <si>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</si>
  <si>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</si>
  <si>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</si>
  <si>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</si>
  <si>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</si>
  <si>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</si>
  <si>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</si>
  <si>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</si>
  <si>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</si>
  <si>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</si>
  <si>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</si>
  <si>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</si>
  <si>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</si>
  <si>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</si>
  <si>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</si>
  <si>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</si>
  <si>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</si>
  <si>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</si>
  <si>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</si>
  <si>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</si>
  <si>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</si>
  <si>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</si>
  <si>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</si>
  <si>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</si>
  <si>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</si>
  <si>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</si>
  <si>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</si>
  <si>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</si>
  <si>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</si>
  <si>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</si>
  <si>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</si>
  <si>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</si>
  <si>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</si>
  <si>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</si>
  <si>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</si>
  <si>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</si>
  <si>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</si>
  <si>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</si>
  <si>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</si>
  <si>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</si>
  <si>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</si>
  <si>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</si>
  <si>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</si>
  <si>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</si>
  <si>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</si>
  <si>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</si>
  <si>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</si>
  <si>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</si>
  <si>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</si>
  <si>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</si>
  <si>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</si>
  <si>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</si>
  <si>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</si>
  <si>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</si>
  <si>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</si>
  <si>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</si>
  <si>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</si>
  <si>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</si>
  <si>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</si>
  <si>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</si>
  <si>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</si>
  <si>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</si>
  <si>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</si>
  <si>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</si>
  <si>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</si>
  <si>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</si>
  <si>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</si>
  <si>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</si>
  <si>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</si>
  <si>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</si>
  <si>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</si>
  <si>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</si>
  <si>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</si>
  <si>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</si>
  <si>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</si>
  <si>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</si>
  <si>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</si>
  <si>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</si>
  <si>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</si>
  <si>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</si>
  <si>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</si>
  <si>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</si>
  <si>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</si>
  <si>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</si>
  <si>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</si>
  <si>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</si>
  <si>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</si>
  <si>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</si>
  <si>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</si>
  <si>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</si>
  <si>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</si>
  <si>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</si>
  <si>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</si>
  <si>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</si>
  <si>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</si>
  <si>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</si>
  <si>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</si>
  <si>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</si>
  <si>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</si>
  <si>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</si>
  <si>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</si>
  <si>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</si>
  <si>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</si>
  <si>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</si>
  <si>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</si>
  <si>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</si>
  <si>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</si>
  <si>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</si>
  <si>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</si>
  <si>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</si>
  <si>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</si>
  <si>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</si>
  <si>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</si>
  <si>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</si>
  <si>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</si>
  <si>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</si>
  <si>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</si>
  <si>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</si>
  <si>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</si>
  <si>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</si>
  <si>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</si>
  <si>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</si>
  <si>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</si>
  <si>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</si>
  <si>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</si>
  <si>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</si>
  <si>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</si>
  <si>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</si>
  <si>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</si>
  <si>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</si>
  <si>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</si>
  <si>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</si>
  <si>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</si>
  <si>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</si>
  <si>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</si>
  <si>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</si>
  <si>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</si>
  <si>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</si>
  <si>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</si>
  <si>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</si>
  <si>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</si>
  <si>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</si>
  <si>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</si>
  <si>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</si>
  <si>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</si>
  <si>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</si>
  <si>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</si>
  <si>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</si>
  <si>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</si>
  <si>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</si>
  <si>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</si>
  <si>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</si>
  <si>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</si>
  <si>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</si>
  <si>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</si>
  <si>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</si>
  <si>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</si>
  <si>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</si>
  <si>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</si>
  <si>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</si>
  <si>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</si>
  <si>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</si>
  <si>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</si>
  <si>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</si>
  <si>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</si>
  <si>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</si>
  <si>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</si>
  <si>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</si>
  <si>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</si>
  <si>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</si>
  <si>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</si>
  <si>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</si>
  <si>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</si>
  <si>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</si>
  <si>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</si>
  <si>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</si>
  <si>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</si>
  <si>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</si>
  <si>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</si>
  <si>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</si>
  <si>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</si>
  <si>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</si>
  <si>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</si>
  <si>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</si>
  <si>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</si>
  <si>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</si>
  <si>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</si>
  <si>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</si>
  <si>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</si>
  <si>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</si>
  <si>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</si>
  <si>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</si>
  <si>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</si>
  <si>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</si>
  <si>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</si>
  <si>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</si>
  <si>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</si>
  <si>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</si>
  <si>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</si>
  <si>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</si>
  <si>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</si>
  <si>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</si>
  <si>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</si>
  <si>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</si>
  <si>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</si>
  <si>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</si>
  <si>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</si>
  <si>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</si>
  <si>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</si>
  <si>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</si>
  <si>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</si>
  <si>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</si>
  <si>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</si>
  <si>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</si>
  <si>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</si>
  <si>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</si>
  <si>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</si>
  <si>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</si>
  <si>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</si>
  <si>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</si>
  <si>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</si>
  <si>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</si>
  <si>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</si>
  <si>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</si>
  <si>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</si>
  <si>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</si>
  <si>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</si>
  <si>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</si>
  <si>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</si>
  <si>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</si>
  <si>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</si>
  <si>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</si>
  <si>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</si>
  <si>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</si>
  <si>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</si>
  <si>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</si>
  <si>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</si>
  <si>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</si>
  <si>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</si>
  <si>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</si>
  <si>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</si>
  <si>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</si>
  <si>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</si>
  <si>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</si>
  <si>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</si>
  <si>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</si>
  <si>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</si>
  <si>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</si>
  <si>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</si>
  <si>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</si>
  <si>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</si>
  <si>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</si>
  <si>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</si>
  <si>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</si>
  <si>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</si>
  <si>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</si>
  <si>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</si>
  <si>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</si>
  <si>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</si>
  <si>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</si>
  <si>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</si>
  <si>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</si>
  <si>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</si>
  <si>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</si>
  <si>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</si>
  <si>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</si>
  <si>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</si>
  <si>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</si>
  <si>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</si>
  <si>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</si>
  <si>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</si>
  <si>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</si>
  <si>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</si>
  <si>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</si>
  <si>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</si>
  <si>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</si>
  <si>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</si>
  <si>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</si>
  <si>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</si>
  <si>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</si>
  <si>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</si>
  <si>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</si>
  <si>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</si>
  <si>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</si>
  <si>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</si>
  <si>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</si>
  <si>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</si>
  <si>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</si>
  <si>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</si>
  <si>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</si>
  <si>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</si>
  <si>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</si>
  <si>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</si>
  <si>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</si>
  <si>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</si>
  <si>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</si>
  <si>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</si>
  <si>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</si>
  <si>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</si>
  <si>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</si>
  <si>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</si>
  <si>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</si>
  <si>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</si>
  <si>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</si>
  <si>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</si>
  <si>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</si>
  <si>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</si>
  <si>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</si>
  <si>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</si>
  <si>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</si>
  <si>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</si>
  <si>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</si>
  <si>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</si>
  <si>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</si>
  <si>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</si>
  <si>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</si>
  <si>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</si>
  <si>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</si>
  <si>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</si>
  <si>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</si>
  <si>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</si>
  <si>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</si>
  <si>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</si>
  <si>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</si>
  <si>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</si>
  <si>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</si>
  <si>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</si>
  <si>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</si>
  <si>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</si>
  <si>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</si>
  <si>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</si>
  <si>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</si>
  <si>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</si>
  <si>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</si>
  <si>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</si>
  <si>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</si>
  <si>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</si>
  <si>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</si>
  <si>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</si>
  <si>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</si>
  <si>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</si>
  <si>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</si>
  <si>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</si>
  <si>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</si>
  <si>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</si>
  <si>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</si>
  <si>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</si>
  <si>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</si>
  <si>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</si>
  <si>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</si>
  <si>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</si>
  <si>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</si>
  <si>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</si>
  <si>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</si>
  <si>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</si>
  <si>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</si>
  <si>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</si>
  <si>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</si>
  <si>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</si>
  <si>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</si>
  <si>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</si>
  <si>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</si>
  <si>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</si>
  <si>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</si>
  <si>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</si>
  <si>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</si>
  <si>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</si>
  <si>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</si>
  <si>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</si>
  <si>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</si>
  <si>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</si>
  <si>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</si>
  <si>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</si>
  <si>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</si>
  <si>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</si>
  <si>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</si>
  <si>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</si>
  <si>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</si>
  <si>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</si>
  <si>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</si>
  <si>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</si>
  <si>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</si>
  <si>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</si>
  <si>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</si>
  <si>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</si>
  <si>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</si>
  <si>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</si>
  <si>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</si>
  <si>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</si>
  <si>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</si>
  <si>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</si>
  <si>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</si>
  <si>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</si>
  <si>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</si>
  <si>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</si>
  <si>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</si>
  <si>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</si>
  <si>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</si>
  <si>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</si>
  <si>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</si>
  <si>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</si>
  <si>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</si>
  <si>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</si>
  <si>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</si>
  <si>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</si>
  <si>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</si>
  <si>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</si>
  <si>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</si>
  <si>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</si>
  <si>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</si>
  <si>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</si>
  <si>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</si>
  <si>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</si>
  <si>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</si>
  <si>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</si>
  <si>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</si>
  <si>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</si>
  <si>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</si>
  <si>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</si>
  <si>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</si>
  <si>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</si>
  <si>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</si>
  <si>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</si>
  <si>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</si>
  <si>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</si>
  <si>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</si>
  <si>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</si>
  <si>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</si>
  <si>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</si>
  <si>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</si>
  <si>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</si>
  <si>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</si>
  <si>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</si>
  <si>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</si>
  <si>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</si>
  <si>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</si>
  <si>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</si>
  <si>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</si>
  <si>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</si>
  <si>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</si>
  <si>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</si>
  <si>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</si>
  <si>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</si>
  <si>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</si>
  <si>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</si>
  <si>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</si>
  <si>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</si>
  <si>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</si>
  <si>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</si>
  <si>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</si>
  <si>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</si>
  <si>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</si>
  <si>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</si>
  <si>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</si>
  <si>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</si>
  <si>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</si>
  <si>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</si>
  <si>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</si>
  <si>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</si>
  <si>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</si>
  <si>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</si>
  <si>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</si>
  <si>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</si>
  <si>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</si>
  <si>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</si>
  <si>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</si>
  <si>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</si>
  <si>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</si>
  <si>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</si>
  <si>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</si>
  <si>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</si>
  <si>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</si>
  <si>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</si>
  <si>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</si>
  <si>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</si>
  <si>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</si>
  <si>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</si>
  <si>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</si>
  <si>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</si>
  <si>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</si>
  <si>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</si>
  <si>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</si>
  <si>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</si>
  <si>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</si>
  <si>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</si>
  <si>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</si>
  <si>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</si>
  <si>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</si>
  <si>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</si>
  <si>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</si>
  <si>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</si>
  <si>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</si>
  <si>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</si>
  <si>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</si>
  <si>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</si>
  <si>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</si>
  <si>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</si>
  <si>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</si>
  <si>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</si>
  <si>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</si>
  <si>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</si>
  <si>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</si>
  <si>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</si>
  <si>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</si>
  <si>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</si>
  <si>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</si>
  <si>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</si>
  <si>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</si>
  <si>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</si>
  <si>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</si>
  <si>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</si>
  <si>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</si>
  <si>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</si>
  <si>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</si>
  <si>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</si>
  <si>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</si>
  <si>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</si>
  <si>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</si>
  <si>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</si>
  <si>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</si>
  <si>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</si>
  <si>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</si>
  <si>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</si>
  <si>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</si>
  <si>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</si>
  <si>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</si>
  <si>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</si>
  <si>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</si>
  <si>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</si>
  <si>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</si>
  <si>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</si>
  <si>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</si>
  <si>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</si>
  <si>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</si>
  <si>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</si>
  <si>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</si>
  <si>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</si>
  <si>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</si>
  <si>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</si>
  <si>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</si>
  <si>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</si>
  <si>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</si>
  <si>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</si>
  <si>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</si>
  <si>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</si>
  <si>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</si>
  <si>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</si>
  <si>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</si>
  <si>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</si>
  <si>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</si>
  <si>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</si>
  <si>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</si>
  <si>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</si>
  <si>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</si>
  <si>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</si>
  <si>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</si>
  <si>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</si>
  <si>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</si>
  <si>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</si>
  <si>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</si>
  <si>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</si>
  <si>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</si>
  <si>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</si>
  <si>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</si>
  <si>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</si>
  <si>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</si>
  <si>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</si>
  <si>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</si>
  <si>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</si>
  <si>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</si>
  <si>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</si>
  <si>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</si>
  <si>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</si>
  <si>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</si>
  <si>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</si>
  <si>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</si>
  <si>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</si>
  <si>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</si>
  <si>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</si>
  <si>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</si>
  <si>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</si>
  <si>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</si>
  <si>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</si>
  <si>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</si>
  <si>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</si>
  <si>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</si>
  <si>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</si>
  <si>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</si>
  <si>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</si>
  <si>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</si>
  <si>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</si>
  <si>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</si>
  <si>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</si>
  <si>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</si>
  <si>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</si>
  <si>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</si>
  <si>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</si>
  <si>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</si>
  <si>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</si>
  <si>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</si>
  <si>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</si>
  <si>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</si>
  <si>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</si>
  <si>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</si>
  <si>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</si>
  <si>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</si>
  <si>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</si>
  <si>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</si>
  <si>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</si>
  <si>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</si>
  <si>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</si>
  <si>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</si>
  <si>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</si>
  <si>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</si>
  <si>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</si>
  <si>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</si>
  <si>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</si>
  <si>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</si>
  <si>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</si>
  <si>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</si>
  <si>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</si>
  <si>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</si>
  <si>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</si>
  <si>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</si>
  <si>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</si>
  <si>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</si>
  <si>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</si>
  <si>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</si>
  <si>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</si>
  <si>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</si>
  <si>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</si>
  <si>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</si>
  <si>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</si>
  <si>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</si>
  <si>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</si>
  <si>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</si>
  <si>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</si>
  <si>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</si>
  <si>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</si>
  <si>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</si>
  <si>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</si>
  <si>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</si>
  <si>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</si>
  <si>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</si>
  <si>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</si>
  <si>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</si>
  <si>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</si>
  <si>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</si>
  <si>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</si>
  <si>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</si>
  <si>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</si>
  <si>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</si>
  <si>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</si>
  <si>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</si>
  <si>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</si>
  <si>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</si>
  <si>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</si>
  <si>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</si>
  <si>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</si>
  <si>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</si>
  <si>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</si>
  <si>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</si>
  <si>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</si>
  <si>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</si>
  <si>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</si>
  <si>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</si>
  <si>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</si>
  <si>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</si>
  <si>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</si>
  <si>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</si>
  <si>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</si>
  <si>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</si>
  <si>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</si>
  <si>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</si>
  <si>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</si>
  <si>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</si>
  <si>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</si>
  <si>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</si>
  <si>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</si>
  <si>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</si>
  <si>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</si>
  <si>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</si>
  <si>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</si>
  <si>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</si>
  <si>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</si>
  <si>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</si>
  <si>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</si>
  <si>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</si>
  <si>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</si>
  <si>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</si>
  <si>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</si>
  <si>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</si>
  <si>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</si>
  <si>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</si>
  <si>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</si>
  <si>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</si>
  <si>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</si>
  <si>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</si>
  <si>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</si>
  <si>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</si>
  <si>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</si>
  <si>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</si>
  <si>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</si>
  <si>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</si>
  <si>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</si>
  <si>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</si>
  <si>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</si>
  <si>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</si>
  <si>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</si>
  <si>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</si>
  <si>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</si>
  <si>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</si>
  <si>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</si>
  <si>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</si>
  <si>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</si>
  <si>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</si>
  <si>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</si>
  <si>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</si>
  <si>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</si>
  <si>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</si>
  <si>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</si>
  <si>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</si>
  <si>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</si>
  <si>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</si>
  <si>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</si>
  <si>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</si>
  <si>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</si>
  <si>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</si>
  <si>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</si>
  <si>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</si>
  <si>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</si>
  <si>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</si>
  <si>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</si>
  <si>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</si>
  <si>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</si>
  <si>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</si>
  <si>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</si>
  <si>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</si>
  <si>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</si>
  <si>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</si>
  <si>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</si>
  <si>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</si>
  <si>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</si>
  <si>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</si>
  <si>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</si>
  <si>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</si>
  <si>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</si>
  <si>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</si>
  <si>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</si>
  <si>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</si>
  <si>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</si>
  <si>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</si>
  <si>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</si>
  <si>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</si>
  <si>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</si>
  <si>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</si>
  <si>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</si>
  <si>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</si>
  <si>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</si>
  <si>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</si>
  <si>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</si>
  <si>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</si>
  <si>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</si>
  <si>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</si>
  <si>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</si>
  <si>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</si>
  <si>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</si>
  <si>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</si>
  <si>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</si>
  <si>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</si>
  <si>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</si>
  <si>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</si>
  <si>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</si>
  <si>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</si>
  <si>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</si>
  <si>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</si>
  <si>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</si>
  <si>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</si>
  <si>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</si>
  <si>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</si>
  <si>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</si>
  <si>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</si>
  <si>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</si>
  <si>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</si>
  <si>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</si>
  <si>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</si>
  <si>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</si>
  <si>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</si>
  <si>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</si>
  <si>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</si>
  <si>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</si>
  <si>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</si>
  <si>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</si>
  <si>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</si>
  <si>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</si>
  <si>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</si>
  <si>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</si>
  <si>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</si>
  <si>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</si>
  <si>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</si>
  <si>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</si>
  <si>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</si>
  <si>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</si>
  <si>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</si>
  <si>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</si>
  <si>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</si>
  <si>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</si>
  <si>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</si>
  <si>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</si>
  <si>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</si>
  <si>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</si>
  <si>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</si>
  <si>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</si>
  <si>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</si>
  <si>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</si>
  <si>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</si>
  <si>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</si>
  <si>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</si>
  <si>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</si>
  <si>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</si>
  <si>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</si>
  <si>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</si>
  <si>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</si>
  <si>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</si>
  <si>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</si>
  <si>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</si>
  <si>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</si>
  <si>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</si>
  <si>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</si>
  <si>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</si>
  <si>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</si>
  <si>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</si>
  <si>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</si>
  <si>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</si>
  <si>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</si>
  <si>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</si>
  <si>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</si>
  <si>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</si>
  <si>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</si>
  <si>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</si>
  <si>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</si>
  <si>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</si>
  <si>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</si>
  <si>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</si>
  <si>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</si>
  <si>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</si>
  <si>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</si>
  <si>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</si>
  <si>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</si>
  <si>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</si>
  <si>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</si>
  <si>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</si>
  <si>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</si>
  <si>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</si>
  <si>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</si>
  <si>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</si>
  <si>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</si>
  <si>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</si>
  <si>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</si>
  <si>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</si>
  <si>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</si>
  <si>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</si>
  <si>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</si>
  <si>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</si>
  <si>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</si>
  <si>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</si>
  <si>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</si>
  <si>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</si>
  <si>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</si>
  <si>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</si>
  <si>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</si>
  <si>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</si>
  <si>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</si>
  <si>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</si>
  <si>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</si>
  <si>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</si>
  <si>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</si>
  <si>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</si>
  <si>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</si>
  <si>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</si>
  <si>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</si>
  <si>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</si>
  <si>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</si>
  <si>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</si>
  <si>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</si>
  <si>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</si>
  <si>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</si>
  <si>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</si>
  <si>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</si>
  <si>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</si>
  <si>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</si>
  <si>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</si>
  <si>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</si>
  <si>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</si>
  <si>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</si>
  <si>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</si>
  <si>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</si>
  <si>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</si>
  <si>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</si>
  <si>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</si>
  <si>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</si>
  <si>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</si>
  <si>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</si>
  <si>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</si>
  <si>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</si>
  <si>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</si>
  <si>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</si>
  <si>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</si>
  <si>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</si>
  <si>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</si>
  <si>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</si>
  <si>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</si>
  <si>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</si>
  <si>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</si>
  <si>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</si>
  <si>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</si>
  <si>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</si>
  <si>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</si>
  <si>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</si>
  <si>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</si>
  <si>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</si>
  <si>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</si>
  <si>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</si>
  <si>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</si>
  <si>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</si>
  <si>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</si>
  <si>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</si>
  <si>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</si>
  <si>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</si>
  <si>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</si>
  <si>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</si>
  <si>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</si>
  <si>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</si>
  <si>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</si>
  <si>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</si>
  <si>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</si>
  <si>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</si>
  <si>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</si>
  <si>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</si>
  <si>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</si>
  <si>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</si>
  <si>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</si>
  <si>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</si>
  <si>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</si>
  <si>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</si>
  <si>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</si>
  <si>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</si>
  <si>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</si>
  <si>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</si>
  <si>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</si>
  <si>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</si>
  <si>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</si>
  <si>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</si>
  <si>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</si>
  <si>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</si>
  <si>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</si>
  <si>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</si>
  <si>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</si>
  <si>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</si>
  <si>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</si>
  <si>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</si>
  <si>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</si>
  <si>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</si>
  <si>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</si>
  <si>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</si>
  <si>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</si>
  <si>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</si>
  <si>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</si>
  <si>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</si>
  <si>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</si>
  <si>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</si>
  <si>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</si>
  <si>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</si>
  <si>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</si>
  <si>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</si>
  <si>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</si>
  <si>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</si>
  <si>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</si>
  <si>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</si>
  <si>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</si>
  <si>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</si>
  <si>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</si>
  <si>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</si>
  <si>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</si>
  <si>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</si>
  <si>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</si>
  <si>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</si>
  <si>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</si>
  <si>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</si>
  <si>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</si>
  <si>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</si>
  <si>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</si>
  <si>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</si>
  <si>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</si>
  <si>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</si>
  <si>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</si>
  <si>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</si>
  <si>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</si>
  <si>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</si>
  <si>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</si>
  <si>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</si>
  <si>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</si>
  <si>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</si>
  <si>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</si>
  <si>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</si>
  <si>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</si>
  <si>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</si>
  <si>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</si>
  <si>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</si>
  <si>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</si>
  <si>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</si>
  <si>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</si>
  <si>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</si>
  <si>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</si>
  <si>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</si>
  <si>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</si>
  <si>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</si>
  <si>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</si>
  <si>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</si>
  <si>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</si>
  <si>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</si>
  <si>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</si>
  <si>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</si>
  <si>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</si>
  <si>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</si>
  <si>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</si>
  <si>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</si>
  <si>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</si>
  <si>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</si>
  <si>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</si>
  <si>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</si>
  <si>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</si>
  <si>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</si>
  <si>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</si>
  <si>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</si>
  <si>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</si>
  <si>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</si>
  <si>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</si>
  <si>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</si>
  <si>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</si>
  <si>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</si>
  <si>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</si>
  <si>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</si>
  <si>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</si>
  <si>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</si>
  <si>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</si>
  <si>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</si>
  <si>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</si>
  <si>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</si>
  <si>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</si>
  <si>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</si>
  <si>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</si>
  <si>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</si>
  <si>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</si>
  <si>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</si>
  <si>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</si>
  <si>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</si>
  <si>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</si>
  <si>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</si>
  <si>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</si>
  <si>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</si>
  <si>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</si>
  <si>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</si>
  <si>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</si>
  <si>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</si>
  <si>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</si>
  <si>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</si>
  <si>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</si>
  <si>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</si>
  <si>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</si>
  <si>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</si>
  <si>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</si>
  <si>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</si>
  <si>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</si>
  <si>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</si>
  <si>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</si>
  <si>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</si>
  <si>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</si>
  <si>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</si>
  <si>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</si>
  <si>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</si>
  <si>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</si>
  <si>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</si>
  <si>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</si>
  <si>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</si>
  <si>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</si>
  <si>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</si>
  <si>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</si>
  <si>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</si>
  <si>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</si>
  <si>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</si>
  <si>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</si>
  <si>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</si>
  <si>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</si>
  <si>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</si>
  <si>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</si>
  <si>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</si>
  <si>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</si>
  <si>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</si>
  <si>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</si>
  <si>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</si>
  <si>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</si>
  <si>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</si>
  <si>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</si>
  <si>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</si>
  <si>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</si>
  <si>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</si>
  <si>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</si>
  <si>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</si>
  <si>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</si>
  <si>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</si>
  <si>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</si>
  <si>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</si>
  <si>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</si>
  <si>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</si>
  <si>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</si>
  <si>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</si>
  <si>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</si>
  <si>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</si>
  <si>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</si>
  <si>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</si>
  <si>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</si>
  <si>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</si>
  <si>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</si>
  <si>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</si>
  <si>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</si>
  <si>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</si>
  <si>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</si>
  <si>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</si>
  <si>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</si>
  <si>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</si>
  <si>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</si>
  <si>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</si>
  <si>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</si>
  <si>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</si>
  <si>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</si>
  <si>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</si>
  <si>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</si>
  <si>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</si>
  <si>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</si>
  <si>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</si>
  <si>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</si>
  <si>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</si>
  <si>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</si>
  <si>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</si>
  <si>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</si>
  <si>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</si>
  <si>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</si>
  <si>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</si>
  <si>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</si>
  <si>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</si>
  <si>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</si>
  <si>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</si>
  <si>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</si>
  <si>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</si>
  <si>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</si>
  <si>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</si>
  <si>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</si>
  <si>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</si>
  <si>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</si>
  <si>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</si>
  <si>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</si>
  <si>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</si>
  <si>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</si>
  <si>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</si>
  <si>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</si>
  <si>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</si>
  <si>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</si>
  <si>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</si>
  <si>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</si>
  <si>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</si>
  <si>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</si>
  <si>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</si>
  <si>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</si>
  <si>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</si>
  <si>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</si>
  <si>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</si>
  <si>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</si>
  <si>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</si>
  <si>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</si>
  <si>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</si>
  <si>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</si>
  <si>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</si>
  <si>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</si>
  <si>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</si>
  <si>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</si>
  <si>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</si>
  <si>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</si>
  <si>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</si>
  <si>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</si>
  <si>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</si>
  <si>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</si>
  <si>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</si>
  <si>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</si>
  <si>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</si>
  <si>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</si>
  <si>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</si>
  <si>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</si>
  <si>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</si>
  <si>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</si>
  <si>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</si>
  <si>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</si>
  <si>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</si>
  <si>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</si>
  <si>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</si>
  <si>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</si>
  <si>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</si>
  <si>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</si>
  <si>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</si>
  <si>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</si>
  <si>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</si>
  <si>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</si>
  <si>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</si>
  <si>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</si>
  <si>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</si>
  <si>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</si>
  <si>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</si>
  <si>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</si>
  <si>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</si>
  <si>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</si>
  <si>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</si>
  <si>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</si>
  <si>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</si>
  <si>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</si>
  <si>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</si>
  <si>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</si>
  <si>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</si>
  <si>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</si>
  <si>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</si>
  <si>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</si>
  <si>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</si>
  <si>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</si>
  <si>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</si>
  <si>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</si>
  <si>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</si>
  <si>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</si>
  <si>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</si>
  <si>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</si>
  <si>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</si>
  <si>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</si>
  <si>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</si>
  <si>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</si>
  <si>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</si>
  <si>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</si>
  <si>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</si>
  <si>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</si>
  <si>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</si>
  <si>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</si>
  <si>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</si>
  <si>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</si>
  <si>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</si>
  <si>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</si>
  <si>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</si>
  <si>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</si>
  <si>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</si>
  <si>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</si>
  <si>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</si>
  <si>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</si>
  <si>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</si>
  <si>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</si>
  <si>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</si>
  <si>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</si>
  <si>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</si>
  <si>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</si>
  <si>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</si>
  <si>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</si>
  <si>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</si>
  <si>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</si>
  <si>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</si>
  <si>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</si>
  <si>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</si>
  <si>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</si>
  <si>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</si>
  <si>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</si>
  <si>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</si>
  <si>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</si>
  <si>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</si>
  <si>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</si>
  <si>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</si>
  <si>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</si>
  <si>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</si>
  <si>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</si>
  <si>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位</t>
    <phoneticPr fontId="13" type="noConversion"/>
  </si>
  <si>
    <t>×</t>
    <phoneticPr fontId="13" type="noConversion"/>
  </si>
  <si>
    <t>三</t>
  </si>
  <si>
    <t>數</t>
  </si>
  <si>
    <t>1.</t>
  </si>
  <si>
    <t>2.</t>
  </si>
  <si>
    <t>3.</t>
  </si>
  <si>
    <t>4.</t>
  </si>
  <si>
    <t>P4 三位數乘三位數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</si>
</sst>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4"/>
      <color theme="0"/>
      <name val="Calibri"/>
      <family val="2"/>
      <scheme val="minor"/>
    </font>
    <font>
      <sz val="4"/>
      <color theme="1" tint="0.499984740745262"/>
      <name val="Calibri"/>
      <family val="2"/>
      <scheme val="minor"/>
    </font>
    <font>
      <sz val="4"/>
      <color theme="1" tint="0.249977111117893"/>
      <name val="Calibri"/>
      <family val="2"/>
      <scheme val="minor"/>
    </font>
    <font>
      <sz val="3"/>
      <color theme="1" tint="0.499984740745262"/>
      <name val="Calibri"/>
      <family val="2"/>
      <scheme val="minor"/>
    </font>
    <font>
      <sz val="3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indexed="64"/>
      </top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5" fillId="0" borderId="23" xfId="0" applyFont="1" applyBorder="1"/>
    <xf numFmtId="0" fontId="0" fillId="0" borderId="23" xfId="0" applyBorder="1"/>
    <xf numFmtId="0" fontId="1" fillId="0" borderId="0" xfId="0" applyFont="1"/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41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F14" sqref="F14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29"/>
      <c r="B6" s="130"/>
      <c r="C6" s="130"/>
      <c r="D6" s="130"/>
      <c r="E6" s="130"/>
      <c r="F6" s="130"/>
      <c r="G6" s="131"/>
    </row>
    <row r="8" spans="1:7">
      <c r="A8" s="2" t="s">
        <v>4613</v>
      </c>
    </row>
    <row r="9" spans="1:7" ht="38.25">
      <c r="A9" s="129" t="s">
        <v>4645</v>
      </c>
      <c r="B9" s="130"/>
      <c r="C9" s="130"/>
      <c r="D9" s="130"/>
      <c r="E9" s="130"/>
      <c r="F9" s="130"/>
      <c r="G9" s="131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8"/>
  <sheetViews>
    <sheetView zoomScale="115" zoomScaleNormal="115" workbookViewId="0">
      <selection activeCell="AX29" sqref="AX29"/>
    </sheetView>
  </sheetViews>
  <sheetFormatPr defaultColWidth="2.625" defaultRowHeight="15.75"/>
  <cols>
    <col min="1" max="50" width="2.625" style="17" customWidth="1"/>
    <col min="51" max="16384" width="2.625" style="17"/>
  </cols>
  <sheetData>
    <row r="1" spans="1:51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三位數乘三位數</v>
      </c>
      <c r="V1" s="148">
        <f>IF(Parameter!A12="","",Parameter!A12)</f>
        <v>119</v>
      </c>
      <c r="W1" s="149"/>
      <c r="X1" s="20"/>
      <c r="Y1" s="74"/>
      <c r="Z1" s="21"/>
      <c r="AA1" s="19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三位數乘三位數</v>
      </c>
      <c r="AW1" s="148">
        <f>IF(Parameter!A12="","",Parameter!A12)</f>
        <v>119</v>
      </c>
      <c r="AX1" s="149"/>
    </row>
    <row r="2" spans="1:51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74"/>
      <c r="Z2" s="2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19"/>
      <c r="Y3" s="74"/>
      <c r="Z3" s="21"/>
      <c r="AA3" s="19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74"/>
      <c r="Z4" s="21"/>
      <c r="AA4" s="19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74"/>
      <c r="Z5" s="21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3"/>
      <c r="D6" s="99" t="s">
        <v>4639</v>
      </c>
      <c r="E6" s="100" t="s">
        <v>4637</v>
      </c>
      <c r="F6" s="101" t="s">
        <v>4635</v>
      </c>
      <c r="G6" s="101" t="s">
        <v>4636</v>
      </c>
      <c r="H6" s="100" t="s">
        <v>4639</v>
      </c>
      <c r="I6" s="102" t="s">
        <v>4618</v>
      </c>
      <c r="J6" s="102" t="s">
        <v>4640</v>
      </c>
      <c r="K6" s="85"/>
      <c r="L6" s="85"/>
      <c r="M6" s="85"/>
      <c r="N6" s="85"/>
      <c r="O6" s="85"/>
      <c r="P6" s="85"/>
      <c r="Q6" s="84"/>
      <c r="R6" s="85"/>
      <c r="S6" s="84"/>
      <c r="T6" s="85"/>
      <c r="U6" s="85"/>
      <c r="V6" s="85"/>
      <c r="W6" s="85"/>
      <c r="X6" s="86"/>
      <c r="Y6" s="74"/>
      <c r="Z6" s="21"/>
      <c r="AB6" s="111"/>
      <c r="AC6" s="111"/>
      <c r="AD6" s="70"/>
      <c r="AE6" s="79" t="str">
        <f>IF(D6&lt;&gt;"",D6,"")</f>
        <v>三</v>
      </c>
      <c r="AF6" s="79" t="str">
        <f>IF(E6&lt;&gt;"",E6,"")</f>
        <v>位</v>
      </c>
      <c r="AG6" s="79" t="str">
        <f t="shared" ref="AG6:AM6" si="0">IF(F6&lt;&gt;"",F6,"")</f>
        <v>數</v>
      </c>
      <c r="AH6" s="79" t="str">
        <f t="shared" si="0"/>
        <v>乘</v>
      </c>
      <c r="AI6" s="79" t="str">
        <f t="shared" si="0"/>
        <v>三</v>
      </c>
      <c r="AJ6" s="79" t="str">
        <f t="shared" si="0"/>
        <v>位</v>
      </c>
      <c r="AK6" s="79" t="str">
        <f t="shared" si="0"/>
        <v>數</v>
      </c>
      <c r="AL6" s="79" t="str">
        <f t="shared" si="0"/>
        <v/>
      </c>
      <c r="AM6" s="79" t="str">
        <f t="shared" si="0"/>
        <v/>
      </c>
      <c r="AN6" s="78"/>
      <c r="AO6" s="78"/>
      <c r="AP6" s="78"/>
      <c r="AQ6" s="78"/>
      <c r="AR6" s="26"/>
      <c r="AS6" s="78"/>
      <c r="AT6" s="26"/>
      <c r="AU6" s="78"/>
      <c r="AV6" s="78"/>
      <c r="AW6" s="78"/>
      <c r="AX6" s="78"/>
    </row>
    <row r="7" spans="1:51" ht="15.75" customHeight="1">
      <c r="A7" s="29"/>
      <c r="B7" s="87"/>
      <c r="C7" s="94" t="s">
        <v>4641</v>
      </c>
      <c r="D7" s="88"/>
      <c r="E7" s="95" t="str">
        <f ca="1">Answer!E7</f>
        <v>3</v>
      </c>
      <c r="F7" s="95" t="str">
        <f ca="1">Answer!F7</f>
        <v>4</v>
      </c>
      <c r="G7" s="95" t="str">
        <f ca="1">Answer!G7</f>
        <v>2</v>
      </c>
      <c r="H7" s="95" t="str">
        <f ca="1">Answer!H7</f>
        <v>×</v>
      </c>
      <c r="I7" s="95" t="str">
        <f ca="1">Answer!I7</f>
        <v>8</v>
      </c>
      <c r="J7" s="95" t="str">
        <f ca="1">Answer!J7</f>
        <v>4</v>
      </c>
      <c r="K7" s="95" t="str">
        <f ca="1">Answer!K7</f>
        <v>3</v>
      </c>
      <c r="L7" s="89" t="str">
        <f ca="1">MID($L$10,L8,1)</f>
        <v/>
      </c>
      <c r="M7" s="90"/>
      <c r="N7" s="29"/>
      <c r="O7" s="29"/>
      <c r="P7" s="29"/>
      <c r="Q7" s="29"/>
      <c r="R7" s="96"/>
      <c r="S7" s="96"/>
      <c r="T7" s="96" t="str">
        <f ca="1">Answer!T7</f>
        <v>3</v>
      </c>
      <c r="U7" s="96" t="str">
        <f ca="1">Answer!U7</f>
        <v>4</v>
      </c>
      <c r="V7" s="96" t="str">
        <f ca="1">Answer!V7</f>
        <v>2</v>
      </c>
      <c r="W7" s="29"/>
      <c r="X7" s="86"/>
      <c r="Y7" s="74"/>
      <c r="Z7" s="21"/>
      <c r="AB7" s="69">
        <v>1</v>
      </c>
      <c r="AC7" s="87"/>
      <c r="AD7" s="94" t="str">
        <f>C7</f>
        <v>1.</v>
      </c>
      <c r="AE7" s="88"/>
      <c r="AF7" s="95" t="str">
        <f ca="1">E7</f>
        <v>3</v>
      </c>
      <c r="AG7" s="95" t="str">
        <f t="shared" ref="AG7:AK7" ca="1" si="1">F7</f>
        <v>4</v>
      </c>
      <c r="AH7" s="95" t="str">
        <f t="shared" ca="1" si="1"/>
        <v>2</v>
      </c>
      <c r="AI7" s="95" t="str">
        <f t="shared" ca="1" si="1"/>
        <v>×</v>
      </c>
      <c r="AJ7" s="95" t="str">
        <f t="shared" ca="1" si="1"/>
        <v>8</v>
      </c>
      <c r="AK7" s="95" t="str">
        <f t="shared" ca="1" si="1"/>
        <v>4</v>
      </c>
      <c r="AL7" s="113" t="str">
        <f ca="1">K7</f>
        <v>3</v>
      </c>
      <c r="AM7" s="89"/>
      <c r="AN7" s="89"/>
      <c r="AO7" s="89"/>
      <c r="AP7" s="89"/>
      <c r="AQ7" s="89"/>
      <c r="AR7" s="29"/>
      <c r="AS7" s="96"/>
      <c r="AT7" s="96"/>
      <c r="AU7" s="96" t="str">
        <f ca="1">T7</f>
        <v>3</v>
      </c>
      <c r="AV7" s="96" t="str">
        <f t="shared" ref="AV7:AW8" ca="1" si="2">U7</f>
        <v>4</v>
      </c>
      <c r="AW7" s="96" t="str">
        <f t="shared" ca="1" si="2"/>
        <v>2</v>
      </c>
      <c r="AX7" s="29"/>
      <c r="AY7" s="86"/>
    </row>
    <row r="8" spans="1:51">
      <c r="A8" s="29"/>
      <c r="B8" s="29"/>
      <c r="C8" s="83"/>
      <c r="D8" s="88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2">
        <f ca="1">RANDBETWEEN(1,9)*100+RANDBETWEEN(0,9)*10+RANDBETWEEN(0,9)</f>
        <v>525</v>
      </c>
      <c r="M8" s="82"/>
      <c r="N8" s="82">
        <f ca="1">IF(LEN(L8)=2,CONCATENATE("0",L8),L8)</f>
        <v>525</v>
      </c>
      <c r="O8" s="82"/>
      <c r="P8" s="82"/>
      <c r="Q8" s="97" t="str">
        <f>More!$E$1</f>
        <v>×</v>
      </c>
      <c r="R8" s="97"/>
      <c r="S8" s="97"/>
      <c r="T8" s="97" t="str">
        <f ca="1">Answer!T8</f>
        <v>8</v>
      </c>
      <c r="U8" s="97" t="str">
        <f ca="1">Answer!U8</f>
        <v>4</v>
      </c>
      <c r="V8" s="97" t="str">
        <f ca="1">Answer!V8</f>
        <v>3</v>
      </c>
      <c r="W8" s="37" t="str">
        <f>CONCATENATE(R9,S9,V9)</f>
        <v>0</v>
      </c>
      <c r="X8" s="76"/>
      <c r="Y8" s="74"/>
      <c r="Z8" s="21"/>
      <c r="AB8" s="69"/>
      <c r="AC8" s="29"/>
      <c r="AD8" s="83"/>
      <c r="AE8" s="88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89"/>
      <c r="AN8" s="89"/>
      <c r="AO8" s="89"/>
      <c r="AP8" s="89"/>
      <c r="AQ8" s="89"/>
      <c r="AR8" s="97" t="str">
        <f>More!$E$1</f>
        <v>×</v>
      </c>
      <c r="AS8" s="97"/>
      <c r="AT8" s="97"/>
      <c r="AU8" s="97" t="str">
        <f ca="1">T8</f>
        <v>8</v>
      </c>
      <c r="AV8" s="97" t="str">
        <f t="shared" ca="1" si="2"/>
        <v>4</v>
      </c>
      <c r="AW8" s="97" t="str">
        <f t="shared" ca="1" si="2"/>
        <v>3</v>
      </c>
      <c r="AX8" s="91"/>
      <c r="AY8" s="86"/>
    </row>
    <row r="9" spans="1:51" ht="16.5" customHeight="1">
      <c r="A9" s="29"/>
      <c r="B9" s="29"/>
      <c r="C9" s="83"/>
      <c r="D9" s="98"/>
      <c r="E9" s="103"/>
      <c r="F9" s="103"/>
      <c r="G9" s="103"/>
      <c r="H9" s="103"/>
      <c r="I9" s="103"/>
      <c r="J9" s="103"/>
      <c r="K9" s="29"/>
      <c r="L9" s="82"/>
      <c r="M9" s="93"/>
      <c r="N9" s="93"/>
      <c r="O9" s="93"/>
      <c r="Q9" s="89"/>
      <c r="R9" s="29"/>
      <c r="S9" s="29"/>
      <c r="T9" s="29"/>
      <c r="U9" s="112">
        <v>0</v>
      </c>
      <c r="V9" s="112">
        <v>0</v>
      </c>
      <c r="W9" s="116"/>
      <c r="X9" s="117"/>
      <c r="Y9" s="118"/>
      <c r="Z9" s="21"/>
      <c r="AB9" s="69"/>
      <c r="AC9" s="29"/>
      <c r="AD9" s="83"/>
      <c r="AE9" s="98"/>
      <c r="AF9" s="103"/>
      <c r="AG9" s="103"/>
      <c r="AH9" s="103"/>
      <c r="AI9" s="103"/>
      <c r="AJ9" s="103"/>
      <c r="AK9" s="103"/>
      <c r="AL9" s="29"/>
      <c r="AM9" s="89"/>
      <c r="AN9" s="89"/>
      <c r="AO9" s="89"/>
      <c r="AP9" s="89"/>
      <c r="AQ9" s="89"/>
      <c r="AR9" s="89" t="str">
        <f>IF(MID($X9,1,1)="0","",MID($X9,1,1))</f>
        <v/>
      </c>
      <c r="AS9" s="29" t="str">
        <f>MID($X9,2,1)</f>
        <v/>
      </c>
      <c r="AT9" s="29" t="str">
        <f>MID($X9,3,1)</f>
        <v/>
      </c>
      <c r="AU9" s="29" t="str">
        <f>MID($X9,4,1)</f>
        <v/>
      </c>
      <c r="AV9" s="112">
        <v>0</v>
      </c>
      <c r="AW9" s="112">
        <v>0</v>
      </c>
      <c r="AX9" s="116"/>
      <c r="AY9" s="117"/>
    </row>
    <row r="10" spans="1:51" ht="2.1" customHeight="1">
      <c r="A10" s="132"/>
      <c r="B10" s="132"/>
      <c r="C10" s="146"/>
      <c r="D10" s="134"/>
      <c r="E10" s="132"/>
      <c r="F10" s="132"/>
      <c r="G10" s="132"/>
      <c r="H10" s="132"/>
      <c r="I10" s="132"/>
      <c r="J10" s="132"/>
      <c r="K10" s="132"/>
      <c r="L10" s="144"/>
      <c r="M10" s="132"/>
      <c r="N10" s="132"/>
      <c r="O10" s="132"/>
      <c r="P10" s="132"/>
      <c r="Q10" s="132"/>
      <c r="R10" s="132"/>
      <c r="S10" s="132"/>
      <c r="T10" s="132"/>
      <c r="U10" s="132" t="str">
        <f>MID($X10,4,1)</f>
        <v/>
      </c>
      <c r="V10" s="136">
        <v>0</v>
      </c>
      <c r="W10" s="138"/>
      <c r="X10" s="140"/>
      <c r="Y10" s="141"/>
      <c r="Z10" s="142"/>
      <c r="AA10" s="143"/>
      <c r="AB10" s="144"/>
      <c r="AC10" s="132"/>
      <c r="AD10" s="146"/>
      <c r="AE10" s="134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 t="str">
        <f>IF(MID($X10,1,1)="0","",MID($X10,1,1))</f>
        <v/>
      </c>
      <c r="AT10" s="132" t="str">
        <f>MID($X10,2,1)</f>
        <v/>
      </c>
      <c r="AU10" s="132" t="str">
        <f>MID($X10,3,1)</f>
        <v/>
      </c>
      <c r="AV10" s="132" t="str">
        <f>MID($X10,4,1)</f>
        <v/>
      </c>
      <c r="AW10" s="136">
        <v>0</v>
      </c>
      <c r="AX10" s="138"/>
      <c r="AY10" s="140"/>
    </row>
    <row r="11" spans="1:51" ht="14.45" customHeight="1">
      <c r="A11" s="133"/>
      <c r="B11" s="133"/>
      <c r="C11" s="147"/>
      <c r="D11" s="135"/>
      <c r="E11" s="133"/>
      <c r="F11" s="133"/>
      <c r="G11" s="133"/>
      <c r="H11" s="133"/>
      <c r="I11" s="133"/>
      <c r="J11" s="133"/>
      <c r="K11" s="133"/>
      <c r="L11" s="145"/>
      <c r="M11" s="133"/>
      <c r="N11" s="133"/>
      <c r="O11" s="133"/>
      <c r="P11" s="133"/>
      <c r="Q11" s="133"/>
      <c r="R11" s="133"/>
      <c r="S11" s="133"/>
      <c r="T11" s="133"/>
      <c r="U11" s="133"/>
      <c r="V11" s="137"/>
      <c r="W11" s="139"/>
      <c r="X11" s="140"/>
      <c r="Y11" s="141"/>
      <c r="Z11" s="142"/>
      <c r="AA11" s="143"/>
      <c r="AB11" s="145"/>
      <c r="AC11" s="133"/>
      <c r="AD11" s="147"/>
      <c r="AE11" s="135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7"/>
      <c r="AX11" s="139"/>
      <c r="AY11" s="140"/>
    </row>
    <row r="12" spans="1:51" ht="14.45" customHeight="1">
      <c r="A12" s="104"/>
      <c r="B12" s="104"/>
      <c r="C12" s="105"/>
      <c r="D12" s="103"/>
      <c r="E12" s="103"/>
      <c r="F12" s="103"/>
      <c r="G12" s="103"/>
      <c r="H12" s="103"/>
      <c r="I12" s="119"/>
      <c r="J12" s="120"/>
      <c r="K12" s="120"/>
      <c r="L12" s="121"/>
      <c r="M12" s="120"/>
      <c r="N12" s="120"/>
      <c r="O12" s="120"/>
      <c r="P12" s="120"/>
      <c r="Q12" s="120"/>
      <c r="R12" s="120"/>
      <c r="S12" s="89"/>
      <c r="T12" s="29"/>
      <c r="U12" s="29"/>
      <c r="V12" s="29"/>
      <c r="W12" s="122"/>
      <c r="X12" s="117"/>
      <c r="Y12" s="108"/>
      <c r="Z12" s="109"/>
      <c r="AA12" s="110"/>
      <c r="AB12" s="107"/>
      <c r="AC12" s="104"/>
      <c r="AD12" s="105"/>
      <c r="AE12" s="103"/>
      <c r="AF12" s="103"/>
      <c r="AG12" s="103"/>
      <c r="AH12" s="103"/>
      <c r="AI12" s="103"/>
      <c r="AJ12" s="119"/>
      <c r="AK12" s="120"/>
      <c r="AL12" s="120"/>
      <c r="AM12" s="120"/>
      <c r="AN12" s="120"/>
      <c r="AO12" s="120"/>
      <c r="AP12" s="120"/>
      <c r="AQ12" s="120"/>
      <c r="AR12" s="120"/>
      <c r="AS12" s="120"/>
      <c r="AT12" s="89" t="str">
        <f>IF(MID($X12,1,1)="0","",MID($X12,1,1))</f>
        <v/>
      </c>
      <c r="AU12" s="29" t="str">
        <f>MID($X12,2,1)</f>
        <v/>
      </c>
      <c r="AV12" s="29" t="str">
        <f>MID($X12,3,1)</f>
        <v/>
      </c>
      <c r="AW12" s="29" t="str">
        <f>MID($X12,4,1)</f>
        <v/>
      </c>
      <c r="AX12" s="122"/>
      <c r="AY12" s="117"/>
    </row>
    <row r="13" spans="1:51">
      <c r="A13" s="29"/>
      <c r="B13" s="29"/>
      <c r="C13" s="8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73"/>
      <c r="R13" s="73"/>
      <c r="S13" s="73"/>
      <c r="T13" s="73"/>
      <c r="U13" s="73"/>
      <c r="V13" s="73"/>
      <c r="W13" s="123"/>
      <c r="X13" s="124"/>
      <c r="Y13" s="75"/>
      <c r="AB13" s="69"/>
      <c r="AC13" s="29"/>
      <c r="AD13" s="8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73" t="str">
        <f>IF(MID($X13,1,1)="0","",MID($X13,1,1))</f>
        <v/>
      </c>
      <c r="AS13" s="73" t="str">
        <f>MID($X13,2,1)</f>
        <v/>
      </c>
      <c r="AT13" s="73" t="str">
        <f>MID($X13,3,1)</f>
        <v/>
      </c>
      <c r="AU13" s="73" t="str">
        <f>MID($X13,4,1)</f>
        <v/>
      </c>
      <c r="AV13" s="73" t="str">
        <f>MID($X13,5,1)</f>
        <v/>
      </c>
      <c r="AW13" s="73" t="str">
        <f>MID($X13,6,1)</f>
        <v/>
      </c>
      <c r="AX13" s="123"/>
      <c r="AY13" s="124"/>
    </row>
    <row r="14" spans="1:51">
      <c r="A14" s="29"/>
      <c r="B14" s="29"/>
      <c r="C14" s="83"/>
      <c r="D14" s="77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86"/>
      <c r="Y14" s="75"/>
      <c r="AB14" s="69"/>
      <c r="AC14" s="29"/>
      <c r="AD14" s="83"/>
      <c r="AE14" s="77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86"/>
    </row>
    <row r="15" spans="1:51" ht="15.75" customHeight="1">
      <c r="A15" s="29"/>
      <c r="B15" s="87"/>
      <c r="C15" s="94" t="str">
        <f>Answer!C15</f>
        <v>2.</v>
      </c>
      <c r="D15" s="88"/>
      <c r="E15" s="95" t="str">
        <f ca="1">Answer!E15</f>
        <v>5</v>
      </c>
      <c r="F15" s="95" t="str">
        <f ca="1">Answer!F15</f>
        <v>6</v>
      </c>
      <c r="G15" s="95" t="str">
        <f ca="1">Answer!G15</f>
        <v>2</v>
      </c>
      <c r="H15" s="95" t="str">
        <f ca="1">Answer!H15</f>
        <v>×</v>
      </c>
      <c r="I15" s="95" t="str">
        <f ca="1">Answer!I15</f>
        <v>5</v>
      </c>
      <c r="J15" s="95" t="str">
        <f ca="1">Answer!J15</f>
        <v>7</v>
      </c>
      <c r="K15" s="95" t="str">
        <f ca="1">Answer!K15</f>
        <v>4</v>
      </c>
      <c r="L15" s="89" t="str">
        <f ca="1">MID($L$10,L16,1)</f>
        <v/>
      </c>
      <c r="M15" s="90"/>
      <c r="N15" s="29"/>
      <c r="O15" s="29"/>
      <c r="P15" s="29"/>
      <c r="Q15" s="29"/>
      <c r="R15" s="96"/>
      <c r="S15" s="96"/>
      <c r="T15" s="96"/>
      <c r="U15" s="96"/>
      <c r="V15" s="96"/>
      <c r="W15" s="29"/>
      <c r="X15" s="86"/>
      <c r="Y15" s="74"/>
      <c r="Z15" s="21"/>
      <c r="AB15" s="69">
        <v>2</v>
      </c>
      <c r="AC15" s="87"/>
      <c r="AD15" s="94" t="str">
        <f>C15</f>
        <v>2.</v>
      </c>
      <c r="AE15" s="88"/>
      <c r="AF15" s="95" t="str">
        <f ca="1">E15</f>
        <v>5</v>
      </c>
      <c r="AG15" s="95" t="str">
        <f t="shared" ref="AG15" ca="1" si="3">F15</f>
        <v>6</v>
      </c>
      <c r="AH15" s="95" t="str">
        <f t="shared" ref="AH15" ca="1" si="4">G15</f>
        <v>2</v>
      </c>
      <c r="AI15" s="95" t="str">
        <f t="shared" ref="AI15" ca="1" si="5">H15</f>
        <v>×</v>
      </c>
      <c r="AJ15" s="95" t="str">
        <f t="shared" ref="AJ15" ca="1" si="6">I15</f>
        <v>5</v>
      </c>
      <c r="AK15" s="95" t="str">
        <f t="shared" ref="AK15" ca="1" si="7">J15</f>
        <v>7</v>
      </c>
      <c r="AL15" s="113" t="str">
        <f ca="1">K15</f>
        <v>4</v>
      </c>
      <c r="AM15" s="89"/>
      <c r="AN15" s="89"/>
      <c r="AO15" s="89"/>
      <c r="AP15" s="89"/>
      <c r="AQ15" s="89"/>
      <c r="AR15" s="29"/>
      <c r="AS15" s="96"/>
      <c r="AT15" s="96"/>
      <c r="AU15" s="96"/>
      <c r="AV15" s="96"/>
      <c r="AW15" s="96"/>
      <c r="AX15" s="29"/>
      <c r="AY15" s="86"/>
    </row>
    <row r="16" spans="1:51">
      <c r="A16" s="29"/>
      <c r="B16" s="29"/>
      <c r="C16" s="83"/>
      <c r="D16" s="88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2">
        <f ca="1">RANDBETWEEN(1,9)*100+RANDBETWEEN(0,9)*10+RANDBETWEEN(0,9)</f>
        <v>204</v>
      </c>
      <c r="M16" s="82"/>
      <c r="N16" s="82">
        <f ca="1">IF(LEN(L16)=2,CONCATENATE("0",L16),L16)</f>
        <v>204</v>
      </c>
      <c r="O16" s="82"/>
      <c r="P16" s="82"/>
      <c r="Q16" s="82"/>
      <c r="R16" s="82"/>
      <c r="S16" s="82"/>
      <c r="T16" s="82"/>
      <c r="U16" s="82"/>
      <c r="V16" s="82"/>
      <c r="W16" s="82"/>
      <c r="X16" s="76"/>
      <c r="Y16" s="74"/>
      <c r="Z16" s="21"/>
      <c r="AB16" s="69"/>
      <c r="AC16" s="29"/>
      <c r="AD16" s="83"/>
      <c r="AE16" s="88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1"/>
      <c r="AY16" s="86"/>
    </row>
    <row r="17" spans="1:51" ht="16.5" customHeight="1">
      <c r="A17" s="29"/>
      <c r="B17" s="29"/>
      <c r="C17" s="83"/>
      <c r="D17" s="98"/>
      <c r="E17" s="103"/>
      <c r="F17" s="103"/>
      <c r="G17" s="103"/>
      <c r="H17" s="103"/>
      <c r="I17" s="103"/>
      <c r="J17" s="103"/>
      <c r="K17" s="29"/>
      <c r="L17" s="82"/>
      <c r="M17" s="93"/>
      <c r="N17" s="93"/>
      <c r="O17" s="93"/>
      <c r="X17" s="117"/>
      <c r="Y17" s="118"/>
      <c r="Z17" s="21"/>
      <c r="AB17" s="69"/>
      <c r="AC17" s="29"/>
      <c r="AD17" s="83"/>
      <c r="AE17" s="98"/>
      <c r="AF17" s="103"/>
      <c r="AG17" s="103"/>
      <c r="AH17" s="103"/>
      <c r="AI17" s="103"/>
      <c r="AJ17" s="103"/>
      <c r="AK17" s="103"/>
      <c r="AL17" s="2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116"/>
      <c r="AY17" s="117"/>
    </row>
    <row r="18" spans="1:51" ht="2.1" customHeight="1">
      <c r="A18" s="132"/>
      <c r="B18" s="132"/>
      <c r="C18" s="146"/>
      <c r="D18" s="134"/>
      <c r="E18" s="132"/>
      <c r="F18" s="132"/>
      <c r="G18" s="132"/>
      <c r="H18" s="132"/>
      <c r="I18" s="132"/>
      <c r="J18" s="132"/>
      <c r="K18" s="132"/>
      <c r="L18" s="144"/>
      <c r="M18" s="132"/>
      <c r="N18" s="132"/>
      <c r="O18" s="132"/>
      <c r="P18" s="132"/>
      <c r="Q18" s="132"/>
      <c r="R18" s="132"/>
      <c r="S18" s="132"/>
      <c r="T18" s="132"/>
      <c r="U18" s="132"/>
      <c r="V18" s="136"/>
      <c r="W18" s="138"/>
      <c r="X18" s="140"/>
      <c r="Y18" s="141"/>
      <c r="Z18" s="142"/>
      <c r="AA18" s="143"/>
      <c r="AB18" s="144"/>
      <c r="AC18" s="132"/>
      <c r="AD18" s="146"/>
      <c r="AE18" s="134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6"/>
      <c r="AX18" s="138"/>
      <c r="AY18" s="140"/>
    </row>
    <row r="19" spans="1:51" ht="14.45" customHeight="1">
      <c r="A19" s="133"/>
      <c r="B19" s="133"/>
      <c r="C19" s="147"/>
      <c r="D19" s="135"/>
      <c r="E19" s="133"/>
      <c r="F19" s="133"/>
      <c r="G19" s="133"/>
      <c r="H19" s="133"/>
      <c r="I19" s="133"/>
      <c r="J19" s="133"/>
      <c r="K19" s="133"/>
      <c r="L19" s="145"/>
      <c r="M19" s="133"/>
      <c r="N19" s="133"/>
      <c r="O19" s="133"/>
      <c r="P19" s="133"/>
      <c r="Q19" s="133"/>
      <c r="R19" s="133"/>
      <c r="S19" s="133"/>
      <c r="T19" s="133"/>
      <c r="U19" s="133"/>
      <c r="V19" s="137"/>
      <c r="W19" s="139"/>
      <c r="X19" s="140"/>
      <c r="Y19" s="141"/>
      <c r="Z19" s="142"/>
      <c r="AA19" s="143"/>
      <c r="AB19" s="145"/>
      <c r="AC19" s="133"/>
      <c r="AD19" s="147"/>
      <c r="AE19" s="135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7"/>
      <c r="AX19" s="139"/>
      <c r="AY19" s="140"/>
    </row>
    <row r="20" spans="1:51" ht="14.45" customHeight="1">
      <c r="A20" s="104"/>
      <c r="B20" s="104"/>
      <c r="C20" s="105"/>
      <c r="D20" s="103"/>
      <c r="E20" s="103"/>
      <c r="F20" s="103"/>
      <c r="G20" s="103"/>
      <c r="H20" s="103"/>
      <c r="I20" s="119"/>
      <c r="J20" s="120"/>
      <c r="K20" s="120"/>
      <c r="L20" s="121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17"/>
      <c r="Y20" s="108"/>
      <c r="Z20" s="109"/>
      <c r="AA20" s="110"/>
      <c r="AB20" s="107"/>
      <c r="AC20" s="104"/>
      <c r="AD20" s="105"/>
      <c r="AE20" s="103"/>
      <c r="AF20" s="103"/>
      <c r="AG20" s="103"/>
      <c r="AH20" s="103"/>
      <c r="AI20" s="103"/>
      <c r="AJ20" s="119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2"/>
      <c r="AY20" s="117"/>
    </row>
    <row r="21" spans="1:51">
      <c r="A21" s="29"/>
      <c r="B21" s="29"/>
      <c r="C21" s="8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24"/>
      <c r="Y21" s="75"/>
      <c r="AB21" s="69"/>
      <c r="AC21" s="29"/>
      <c r="AD21" s="8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23"/>
      <c r="AY21" s="124"/>
    </row>
    <row r="22" spans="1:51">
      <c r="A22" s="29"/>
      <c r="B22" s="29"/>
      <c r="C22" s="83"/>
      <c r="D22" s="7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86"/>
      <c r="Y22" s="75"/>
      <c r="AB22" s="69"/>
      <c r="AC22" s="29"/>
      <c r="AD22" s="83"/>
      <c r="AE22" s="7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86"/>
    </row>
    <row r="23" spans="1:51" ht="15.75" customHeight="1">
      <c r="A23" s="29"/>
      <c r="B23" s="87"/>
      <c r="C23" s="94" t="str">
        <f>Answer!C23</f>
        <v>3.</v>
      </c>
      <c r="D23" s="88"/>
      <c r="E23" s="95" t="str">
        <f ca="1">Answer!E23</f>
        <v>1</v>
      </c>
      <c r="F23" s="95" t="str">
        <f ca="1">Answer!F23</f>
        <v>1</v>
      </c>
      <c r="G23" s="95" t="str">
        <f ca="1">Answer!G23</f>
        <v>2</v>
      </c>
      <c r="H23" s="95" t="str">
        <f ca="1">Answer!H23</f>
        <v>×</v>
      </c>
      <c r="I23" s="95" t="str">
        <f ca="1">Answer!I23</f>
        <v>1</v>
      </c>
      <c r="J23" s="95" t="str">
        <f ca="1">Answer!J23</f>
        <v>2</v>
      </c>
      <c r="K23" s="95" t="str">
        <f ca="1">Answer!K23</f>
        <v>3</v>
      </c>
      <c r="L23" s="89" t="str">
        <f t="shared" ref="L23" ca="1" si="8">MID($L$10,L24,1)</f>
        <v/>
      </c>
      <c r="M23" s="90"/>
      <c r="N23" s="29"/>
      <c r="O23" s="29"/>
      <c r="P23" s="29"/>
      <c r="Q23" s="29"/>
      <c r="R23" s="96"/>
      <c r="S23" s="96"/>
      <c r="T23" s="96"/>
      <c r="U23" s="96"/>
      <c r="V23" s="96"/>
      <c r="W23" s="29"/>
      <c r="X23" s="86"/>
      <c r="Y23" s="74"/>
      <c r="Z23" s="21"/>
      <c r="AB23" s="69">
        <v>3</v>
      </c>
      <c r="AC23" s="87"/>
      <c r="AD23" s="94" t="str">
        <f t="shared" ref="AD23" si="9">C23</f>
        <v>3.</v>
      </c>
      <c r="AE23" s="88"/>
      <c r="AF23" s="95" t="str">
        <f t="shared" ref="AF23" ca="1" si="10">E23</f>
        <v>1</v>
      </c>
      <c r="AG23" s="95" t="str">
        <f t="shared" ref="AG23" ca="1" si="11">F23</f>
        <v>1</v>
      </c>
      <c r="AH23" s="95" t="str">
        <f t="shared" ref="AH23" ca="1" si="12">G23</f>
        <v>2</v>
      </c>
      <c r="AI23" s="95" t="str">
        <f t="shared" ref="AI23" ca="1" si="13">H23</f>
        <v>×</v>
      </c>
      <c r="AJ23" s="95" t="str">
        <f t="shared" ref="AJ23" ca="1" si="14">I23</f>
        <v>1</v>
      </c>
      <c r="AK23" s="95" t="str">
        <f t="shared" ref="AK23" ca="1" si="15">J23</f>
        <v>2</v>
      </c>
      <c r="AL23" s="113" t="str">
        <f t="shared" ref="AL23" ca="1" si="16">K23</f>
        <v>3</v>
      </c>
      <c r="AM23" s="89"/>
      <c r="AN23" s="89"/>
      <c r="AO23" s="89"/>
      <c r="AP23" s="89"/>
      <c r="AQ23" s="89"/>
      <c r="AR23" s="29"/>
      <c r="AS23" s="96"/>
      <c r="AT23" s="96"/>
      <c r="AU23" s="96"/>
      <c r="AV23" s="96"/>
      <c r="AW23" s="96"/>
      <c r="AX23" s="29"/>
      <c r="AY23" s="86"/>
    </row>
    <row r="24" spans="1:51">
      <c r="A24" s="29"/>
      <c r="B24" s="29"/>
      <c r="C24" s="83"/>
      <c r="D24" s="88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2">
        <f t="shared" ref="L24" ca="1" si="17">RANDBETWEEN(1,9)*100+RANDBETWEEN(0,9)*10+RANDBETWEEN(0,9)</f>
        <v>406</v>
      </c>
      <c r="M24" s="82"/>
      <c r="N24" s="82">
        <f t="shared" ref="N24" ca="1" si="18">IF(LEN(L24)=2,CONCATENATE("0",L24),L24)</f>
        <v>406</v>
      </c>
      <c r="O24" s="82"/>
      <c r="P24" s="82"/>
      <c r="Q24" s="82"/>
      <c r="R24" s="82"/>
      <c r="S24" s="82"/>
      <c r="T24" s="82"/>
      <c r="U24" s="82"/>
      <c r="V24" s="82"/>
      <c r="W24" s="82"/>
      <c r="X24" s="76"/>
      <c r="Y24" s="74"/>
      <c r="Z24" s="21"/>
      <c r="AB24" s="69"/>
      <c r="AC24" s="29"/>
      <c r="AD24" s="83"/>
      <c r="AE24" s="88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1"/>
      <c r="AY24" s="86"/>
    </row>
    <row r="25" spans="1:51" ht="16.5" customHeight="1">
      <c r="A25" s="29"/>
      <c r="B25" s="29"/>
      <c r="C25" s="83"/>
      <c r="D25" s="98"/>
      <c r="E25" s="103"/>
      <c r="F25" s="103"/>
      <c r="G25" s="103"/>
      <c r="H25" s="103"/>
      <c r="I25" s="103"/>
      <c r="J25" s="103"/>
      <c r="K25" s="29"/>
      <c r="L25" s="82"/>
      <c r="M25" s="93"/>
      <c r="N25" s="93"/>
      <c r="O25" s="93"/>
      <c r="X25" s="117"/>
      <c r="Y25" s="118"/>
      <c r="Z25" s="21"/>
      <c r="AB25" s="69"/>
      <c r="AC25" s="29"/>
      <c r="AD25" s="83"/>
      <c r="AE25" s="98"/>
      <c r="AF25" s="103"/>
      <c r="AG25" s="103"/>
      <c r="AH25" s="103"/>
      <c r="AI25" s="103"/>
      <c r="AJ25" s="103"/>
      <c r="AK25" s="103"/>
      <c r="AL25" s="2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116"/>
      <c r="AY25" s="117"/>
    </row>
    <row r="26" spans="1:51" ht="2.1" customHeight="1">
      <c r="A26" s="132"/>
      <c r="B26" s="132"/>
      <c r="C26" s="146"/>
      <c r="D26" s="134"/>
      <c r="E26" s="132"/>
      <c r="F26" s="132"/>
      <c r="G26" s="132"/>
      <c r="H26" s="132"/>
      <c r="I26" s="132"/>
      <c r="J26" s="132"/>
      <c r="K26" s="132"/>
      <c r="L26" s="144"/>
      <c r="M26" s="132"/>
      <c r="N26" s="132"/>
      <c r="O26" s="132"/>
      <c r="P26" s="132"/>
      <c r="Q26" s="132"/>
      <c r="R26" s="132"/>
      <c r="S26" s="132"/>
      <c r="T26" s="132"/>
      <c r="U26" s="132"/>
      <c r="V26" s="136"/>
      <c r="W26" s="138"/>
      <c r="X26" s="140"/>
      <c r="Y26" s="141"/>
      <c r="Z26" s="142"/>
      <c r="AA26" s="143"/>
      <c r="AB26" s="144"/>
      <c r="AC26" s="132"/>
      <c r="AD26" s="146"/>
      <c r="AE26" s="134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6"/>
      <c r="AX26" s="138"/>
      <c r="AY26" s="140"/>
    </row>
    <row r="27" spans="1:51" ht="14.45" customHeight="1">
      <c r="A27" s="133"/>
      <c r="B27" s="133"/>
      <c r="C27" s="147"/>
      <c r="D27" s="135"/>
      <c r="E27" s="133"/>
      <c r="F27" s="133"/>
      <c r="G27" s="133"/>
      <c r="H27" s="133"/>
      <c r="I27" s="133"/>
      <c r="J27" s="133"/>
      <c r="K27" s="133"/>
      <c r="L27" s="145"/>
      <c r="M27" s="133"/>
      <c r="N27" s="133"/>
      <c r="O27" s="133"/>
      <c r="P27" s="133"/>
      <c r="Q27" s="133"/>
      <c r="R27" s="133"/>
      <c r="S27" s="133"/>
      <c r="T27" s="133"/>
      <c r="U27" s="133"/>
      <c r="V27" s="137"/>
      <c r="W27" s="139"/>
      <c r="X27" s="140"/>
      <c r="Y27" s="141"/>
      <c r="Z27" s="142"/>
      <c r="AA27" s="143"/>
      <c r="AB27" s="145"/>
      <c r="AC27" s="133"/>
      <c r="AD27" s="147"/>
      <c r="AE27" s="135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7"/>
      <c r="AX27" s="139"/>
      <c r="AY27" s="140"/>
    </row>
    <row r="28" spans="1:51" ht="14.45" customHeight="1">
      <c r="A28" s="104"/>
      <c r="B28" s="104"/>
      <c r="C28" s="105"/>
      <c r="D28" s="103"/>
      <c r="E28" s="103"/>
      <c r="F28" s="103"/>
      <c r="G28" s="103"/>
      <c r="H28" s="103"/>
      <c r="I28" s="119"/>
      <c r="J28" s="120"/>
      <c r="K28" s="120"/>
      <c r="L28" s="121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17"/>
      <c r="Y28" s="108"/>
      <c r="Z28" s="109"/>
      <c r="AA28" s="110"/>
      <c r="AB28" s="107"/>
      <c r="AC28" s="104"/>
      <c r="AD28" s="105"/>
      <c r="AE28" s="103"/>
      <c r="AF28" s="103"/>
      <c r="AG28" s="103"/>
      <c r="AH28" s="103"/>
      <c r="AI28" s="103"/>
      <c r="AJ28" s="119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2"/>
      <c r="AY28" s="117"/>
    </row>
    <row r="29" spans="1:51">
      <c r="A29" s="29"/>
      <c r="B29" s="29"/>
      <c r="C29" s="8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24"/>
      <c r="Y29" s="75"/>
      <c r="AB29" s="69"/>
      <c r="AC29" s="29"/>
      <c r="AD29" s="8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23"/>
      <c r="AY29" s="124"/>
    </row>
    <row r="30" spans="1:51">
      <c r="A30" s="29"/>
      <c r="B30" s="29"/>
      <c r="C30" s="83"/>
      <c r="D30" s="7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86"/>
      <c r="Y30" s="75"/>
      <c r="AB30" s="69"/>
      <c r="AC30" s="29"/>
      <c r="AD30" s="83"/>
      <c r="AE30" s="77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86"/>
    </row>
    <row r="31" spans="1:51" ht="15.75" customHeight="1">
      <c r="A31" s="29"/>
      <c r="B31" s="87"/>
      <c r="C31" s="94" t="str">
        <f>Answer!C31</f>
        <v>4.</v>
      </c>
      <c r="D31" s="88"/>
      <c r="E31" s="95" t="str">
        <f ca="1">Answer!E31</f>
        <v>8</v>
      </c>
      <c r="F31" s="95" t="str">
        <f ca="1">Answer!F31</f>
        <v>8</v>
      </c>
      <c r="G31" s="95" t="str">
        <f ca="1">Answer!G31</f>
        <v>9</v>
      </c>
      <c r="H31" s="95" t="str">
        <f ca="1">Answer!H31</f>
        <v>×</v>
      </c>
      <c r="I31" s="95" t="str">
        <f ca="1">Answer!I31</f>
        <v>2</v>
      </c>
      <c r="J31" s="95" t="str">
        <f ca="1">Answer!J31</f>
        <v>6</v>
      </c>
      <c r="K31" s="95" t="str">
        <f ca="1">Answer!K31</f>
        <v>9</v>
      </c>
      <c r="L31" s="89" t="str">
        <f t="shared" ref="L31" ca="1" si="19">MID($L$10,L32,1)</f>
        <v/>
      </c>
      <c r="M31" s="90"/>
      <c r="N31" s="29"/>
      <c r="O31" s="29"/>
      <c r="P31" s="29"/>
      <c r="Q31" s="29"/>
      <c r="R31" s="96"/>
      <c r="S31" s="96"/>
      <c r="T31" s="96"/>
      <c r="U31" s="96"/>
      <c r="V31" s="96"/>
      <c r="W31" s="29"/>
      <c r="X31" s="86"/>
      <c r="Y31" s="74"/>
      <c r="Z31" s="21"/>
      <c r="AB31" s="69">
        <v>4</v>
      </c>
      <c r="AC31" s="87"/>
      <c r="AD31" s="94" t="str">
        <f t="shared" ref="AD31" si="20">C31</f>
        <v>4.</v>
      </c>
      <c r="AE31" s="88"/>
      <c r="AF31" s="95" t="str">
        <f t="shared" ref="AF31" ca="1" si="21">E31</f>
        <v>8</v>
      </c>
      <c r="AG31" s="95" t="str">
        <f t="shared" ref="AG31" ca="1" si="22">F31</f>
        <v>8</v>
      </c>
      <c r="AH31" s="95" t="str">
        <f t="shared" ref="AH31" ca="1" si="23">G31</f>
        <v>9</v>
      </c>
      <c r="AI31" s="95" t="str">
        <f t="shared" ref="AI31" ca="1" si="24">H31</f>
        <v>×</v>
      </c>
      <c r="AJ31" s="95" t="str">
        <f t="shared" ref="AJ31" ca="1" si="25">I31</f>
        <v>2</v>
      </c>
      <c r="AK31" s="95" t="str">
        <f t="shared" ref="AK31" ca="1" si="26">J31</f>
        <v>6</v>
      </c>
      <c r="AL31" s="113" t="str">
        <f t="shared" ref="AL31" ca="1" si="27">K31</f>
        <v>9</v>
      </c>
      <c r="AM31" s="89"/>
      <c r="AN31" s="89"/>
      <c r="AO31" s="89"/>
      <c r="AP31" s="89"/>
      <c r="AQ31" s="89"/>
      <c r="AR31" s="29"/>
      <c r="AS31" s="96"/>
      <c r="AT31" s="96"/>
      <c r="AU31" s="96"/>
      <c r="AV31" s="96"/>
      <c r="AW31" s="96"/>
      <c r="AX31" s="29"/>
      <c r="AY31" s="86"/>
    </row>
    <row r="32" spans="1:51">
      <c r="A32" s="29"/>
      <c r="B32" s="29"/>
      <c r="C32" s="83"/>
      <c r="D32" s="88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2">
        <f t="shared" ref="L32" ca="1" si="28">RANDBETWEEN(1,9)*100+RANDBETWEEN(0,9)*10+RANDBETWEEN(0,9)</f>
        <v>874</v>
      </c>
      <c r="M32" s="82"/>
      <c r="N32" s="82">
        <f t="shared" ref="N32" ca="1" si="29">IF(LEN(L32)=2,CONCATENATE("0",L32),L32)</f>
        <v>874</v>
      </c>
      <c r="O32" s="82"/>
      <c r="P32" s="82"/>
      <c r="Q32" s="82"/>
      <c r="R32" s="82"/>
      <c r="S32" s="82"/>
      <c r="T32" s="82"/>
      <c r="U32" s="82"/>
      <c r="V32" s="82"/>
      <c r="W32" s="82"/>
      <c r="X32" s="76"/>
      <c r="Y32" s="74"/>
      <c r="Z32" s="21"/>
      <c r="AB32" s="69"/>
      <c r="AC32" s="29"/>
      <c r="AD32" s="83"/>
      <c r="AE32" s="88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1"/>
      <c r="AY32" s="86"/>
    </row>
    <row r="33" spans="1:51" ht="16.5" customHeight="1">
      <c r="A33" s="29"/>
      <c r="B33" s="29"/>
      <c r="C33" s="83"/>
      <c r="D33" s="98"/>
      <c r="E33" s="103"/>
      <c r="F33" s="103"/>
      <c r="G33" s="103"/>
      <c r="H33" s="103"/>
      <c r="I33" s="103"/>
      <c r="J33" s="103"/>
      <c r="K33" s="29"/>
      <c r="L33" s="82"/>
      <c r="M33" s="93"/>
      <c r="N33" s="93"/>
      <c r="O33" s="93"/>
      <c r="X33" s="117"/>
      <c r="Y33" s="118"/>
      <c r="Z33" s="21"/>
      <c r="AB33" s="69"/>
      <c r="AC33" s="29"/>
      <c r="AD33" s="83"/>
      <c r="AE33" s="98"/>
      <c r="AF33" s="103"/>
      <c r="AG33" s="103"/>
      <c r="AH33" s="103"/>
      <c r="AI33" s="103"/>
      <c r="AJ33" s="103"/>
      <c r="AK33" s="103"/>
      <c r="AL33" s="2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116"/>
      <c r="AY33" s="117"/>
    </row>
    <row r="34" spans="1:51" ht="2.1" customHeight="1">
      <c r="A34" s="132"/>
      <c r="B34" s="132"/>
      <c r="C34" s="146"/>
      <c r="D34" s="134"/>
      <c r="E34" s="132"/>
      <c r="F34" s="132"/>
      <c r="G34" s="132"/>
      <c r="H34" s="132"/>
      <c r="I34" s="132"/>
      <c r="J34" s="132"/>
      <c r="K34" s="132"/>
      <c r="L34" s="144"/>
      <c r="M34" s="132"/>
      <c r="N34" s="132"/>
      <c r="O34" s="132"/>
      <c r="P34" s="132"/>
      <c r="Q34" s="132"/>
      <c r="R34" s="132"/>
      <c r="S34" s="132"/>
      <c r="T34" s="132"/>
      <c r="U34" s="132"/>
      <c r="V34" s="136"/>
      <c r="W34" s="138"/>
      <c r="X34" s="140"/>
      <c r="Y34" s="141"/>
      <c r="Z34" s="142"/>
      <c r="AA34" s="143"/>
      <c r="AB34" s="144"/>
      <c r="AC34" s="132"/>
      <c r="AD34" s="146"/>
      <c r="AE34" s="134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6"/>
      <c r="AX34" s="138"/>
      <c r="AY34" s="140"/>
    </row>
    <row r="35" spans="1:51" ht="14.45" customHeight="1">
      <c r="A35" s="133"/>
      <c r="B35" s="133"/>
      <c r="C35" s="147"/>
      <c r="D35" s="135"/>
      <c r="E35" s="133"/>
      <c r="F35" s="133"/>
      <c r="G35" s="133"/>
      <c r="H35" s="133"/>
      <c r="I35" s="133"/>
      <c r="J35" s="133"/>
      <c r="K35" s="133"/>
      <c r="L35" s="145"/>
      <c r="M35" s="133"/>
      <c r="N35" s="133"/>
      <c r="O35" s="133"/>
      <c r="P35" s="133"/>
      <c r="Q35" s="133"/>
      <c r="R35" s="133"/>
      <c r="S35" s="133"/>
      <c r="T35" s="133"/>
      <c r="U35" s="133"/>
      <c r="V35" s="137"/>
      <c r="W35" s="139"/>
      <c r="X35" s="140"/>
      <c r="Y35" s="141"/>
      <c r="Z35" s="142"/>
      <c r="AA35" s="143"/>
      <c r="AB35" s="145"/>
      <c r="AC35" s="133"/>
      <c r="AD35" s="147"/>
      <c r="AE35" s="135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7"/>
      <c r="AX35" s="139"/>
      <c r="AY35" s="140"/>
    </row>
    <row r="36" spans="1:51" ht="14.45" customHeight="1">
      <c r="A36" s="104"/>
      <c r="B36" s="104"/>
      <c r="C36" s="105"/>
      <c r="D36" s="103"/>
      <c r="E36" s="103"/>
      <c r="F36" s="103"/>
      <c r="G36" s="103"/>
      <c r="H36" s="103"/>
      <c r="I36" s="119"/>
      <c r="J36" s="120"/>
      <c r="K36" s="120"/>
      <c r="L36" s="121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17"/>
      <c r="Y36" s="108"/>
      <c r="Z36" s="109"/>
      <c r="AA36" s="110"/>
      <c r="AB36" s="107"/>
      <c r="AC36" s="104"/>
      <c r="AD36" s="105"/>
      <c r="AE36" s="103"/>
      <c r="AF36" s="103"/>
      <c r="AG36" s="103"/>
      <c r="AH36" s="103"/>
      <c r="AI36" s="103"/>
      <c r="AJ36" s="119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2"/>
      <c r="AY36" s="117"/>
    </row>
    <row r="37" spans="1:51">
      <c r="A37" s="29"/>
      <c r="B37" s="29"/>
      <c r="C37" s="8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24"/>
      <c r="Y37" s="75"/>
      <c r="AB37" s="69"/>
      <c r="AC37" s="29"/>
      <c r="AD37" s="8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23"/>
      <c r="AY37" s="124"/>
    </row>
    <row r="38" spans="1:51">
      <c r="A38" s="29"/>
      <c r="B38" s="29"/>
      <c r="C38" s="83"/>
      <c r="D38" s="77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86"/>
      <c r="Y38" s="75"/>
      <c r="AB38" s="69"/>
      <c r="AC38" s="29"/>
      <c r="AD38" s="83"/>
      <c r="AE38" s="77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86"/>
    </row>
  </sheetData>
  <sheetProtection algorithmName="SHA-512" hashValue="Bng5BrRZvyiz9p0BdTMJlfZ+IpYuMTGpGFUwCDWrwXoF4iJEckSl3JapuaCUQMDnjzI1NBP2Z3h+kvuWG+HYKg==" saltValue="aV5INcjrmUAGtrBFQkmAgw==" spinCount="100000" sheet="1" objects="1" scenarios="1"/>
  <protectedRanges>
    <protectedRange sqref="AO1:AX5 N1:AN4 N5:X5 AA5:AN5 A1:M5 Y5:Z10 Y15:Z18 Y23:Z26 Y31:Z34" name="Header_1"/>
  </protectedRanges>
  <mergeCells count="206">
    <mergeCell ref="AJ10:AJ11"/>
    <mergeCell ref="D34:D35"/>
    <mergeCell ref="E34:E35"/>
    <mergeCell ref="F34:F35"/>
    <mergeCell ref="G34:G35"/>
    <mergeCell ref="H34:H35"/>
    <mergeCell ref="I34:I35"/>
    <mergeCell ref="AE10:AE11"/>
    <mergeCell ref="AF10:AF11"/>
    <mergeCell ref="AG10:AG11"/>
    <mergeCell ref="V1:W1"/>
    <mergeCell ref="AW1:AX1"/>
    <mergeCell ref="X10:X11"/>
    <mergeCell ref="Y10:Y11"/>
    <mergeCell ref="Z10:Z11"/>
    <mergeCell ref="AA10:AA11"/>
    <mergeCell ref="AY10:AY11"/>
    <mergeCell ref="Z18:Z19"/>
    <mergeCell ref="AA18:AA19"/>
    <mergeCell ref="AB18:AB19"/>
    <mergeCell ref="AC18:AC19"/>
    <mergeCell ref="AD18:AD19"/>
    <mergeCell ref="AL18:AL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U18:AU19"/>
    <mergeCell ref="AH10:AH11"/>
    <mergeCell ref="AI10:AI11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U10:U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S18:S19"/>
    <mergeCell ref="T18:T19"/>
    <mergeCell ref="U18:U19"/>
    <mergeCell ref="V18:V19"/>
    <mergeCell ref="W18:W19"/>
    <mergeCell ref="X18:X19"/>
    <mergeCell ref="Y18:Y19"/>
    <mergeCell ref="A18:A19"/>
    <mergeCell ref="B18:B19"/>
    <mergeCell ref="C18:C19"/>
    <mergeCell ref="K18:K19"/>
    <mergeCell ref="L18:L19"/>
    <mergeCell ref="M18:M19"/>
    <mergeCell ref="N18:N19"/>
    <mergeCell ref="O18:O19"/>
    <mergeCell ref="P18:P19"/>
    <mergeCell ref="AX18:AX19"/>
    <mergeCell ref="AY18:AY19"/>
    <mergeCell ref="A26:A27"/>
    <mergeCell ref="B26:B27"/>
    <mergeCell ref="C26:C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Q18:Q19"/>
    <mergeCell ref="R18:R19"/>
    <mergeCell ref="AE26:AE27"/>
    <mergeCell ref="AF26:AF27"/>
    <mergeCell ref="AG26:AG27"/>
    <mergeCell ref="AH26:AH27"/>
    <mergeCell ref="AI26:AI27"/>
    <mergeCell ref="AJ26:AJ27"/>
    <mergeCell ref="AK26:AK27"/>
    <mergeCell ref="AV18:AV19"/>
    <mergeCell ref="AW18:AW19"/>
    <mergeCell ref="AY26:AY27"/>
    <mergeCell ref="A34:A35"/>
    <mergeCell ref="B34:B35"/>
    <mergeCell ref="C34:C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AB26:AB27"/>
    <mergeCell ref="AC26:AC27"/>
    <mergeCell ref="AD26:AD27"/>
    <mergeCell ref="AL26:AL27"/>
    <mergeCell ref="AM26:AM27"/>
    <mergeCell ref="AN26:AN27"/>
    <mergeCell ref="AO26:AO27"/>
    <mergeCell ref="AL34:AL35"/>
    <mergeCell ref="AM34:AM35"/>
    <mergeCell ref="AR26:AR27"/>
    <mergeCell ref="AS26:AS27"/>
    <mergeCell ref="AT26:AT27"/>
    <mergeCell ref="AU26:AU27"/>
    <mergeCell ref="AV26:AV27"/>
    <mergeCell ref="AW26:AW27"/>
    <mergeCell ref="AX26:AX27"/>
    <mergeCell ref="AP26:AP27"/>
    <mergeCell ref="AQ26:AQ27"/>
    <mergeCell ref="AX34:AX35"/>
    <mergeCell ref="AY34:AY35"/>
    <mergeCell ref="D18:D19"/>
    <mergeCell ref="E18:E19"/>
    <mergeCell ref="F18:F19"/>
    <mergeCell ref="G18:G19"/>
    <mergeCell ref="H18:H19"/>
    <mergeCell ref="I18:I19"/>
    <mergeCell ref="J18:J19"/>
    <mergeCell ref="AE18:AE19"/>
    <mergeCell ref="AF18:AF19"/>
    <mergeCell ref="AG18:AG19"/>
    <mergeCell ref="AH18:AH19"/>
    <mergeCell ref="AI18:AI19"/>
    <mergeCell ref="AJ18:AJ19"/>
    <mergeCell ref="AK18:AK19"/>
    <mergeCell ref="D26:D27"/>
    <mergeCell ref="E26:E27"/>
    <mergeCell ref="F26:F27"/>
    <mergeCell ref="G26:G27"/>
    <mergeCell ref="H26:H27"/>
    <mergeCell ref="I26:I27"/>
    <mergeCell ref="J26:J27"/>
    <mergeCell ref="AN34:AN35"/>
    <mergeCell ref="J34:J35"/>
    <mergeCell ref="AE34:AE35"/>
    <mergeCell ref="AF34:AF35"/>
    <mergeCell ref="AG34:AG35"/>
    <mergeCell ref="AH34:AH35"/>
    <mergeCell ref="AI34:AI35"/>
    <mergeCell ref="AJ34:AJ35"/>
    <mergeCell ref="AK34:AK35"/>
    <mergeCell ref="AW34:AW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X34:X35"/>
    <mergeCell ref="Y34:Y35"/>
    <mergeCell ref="Z34:Z35"/>
    <mergeCell ref="AA34:AA35"/>
    <mergeCell ref="AB34:AB35"/>
    <mergeCell ref="AC34:AC35"/>
    <mergeCell ref="AD34:AD35"/>
  </mergeCells>
  <phoneticPr fontId="13" type="noConversion"/>
  <conditionalFormatting sqref="E9 W10 E17 W18 E25 E33 W26 W34">
    <cfRule type="notContainsBlanks" dxfId="40" priority="22">
      <formula>LEN(TRIM(E9))&gt;0</formula>
    </cfRule>
  </conditionalFormatting>
  <conditionalFormatting sqref="F9:G9 F17:G17 F25:G25 F33:G33">
    <cfRule type="notContainsBlanks" dxfId="39" priority="21">
      <formula>LEN(TRIM(F9))&gt;0</formula>
    </cfRule>
  </conditionalFormatting>
  <conditionalFormatting sqref="H9:J9 H17:J17 H25:J25 H33:J33">
    <cfRule type="notContainsBlanks" dxfId="38" priority="20">
      <formula>LEN(TRIM(H9))&gt;0</formula>
    </cfRule>
  </conditionalFormatting>
  <conditionalFormatting sqref="D12:H12 D10:K10 D20:H20 D18:K18 D28:H28 D36:H36 D26:K26 D34:K34">
    <cfRule type="notContainsBlanks" dxfId="37" priority="19">
      <formula>LEN(TRIM(D10))&gt;0</formula>
    </cfRule>
  </conditionalFormatting>
  <conditionalFormatting sqref="D14:R14 D13:P13 D22:R22 D21:W21 D30:R30 D38:R38 D29:W29 D37:W37">
    <cfRule type="notContainsBlanks" dxfId="36" priority="18">
      <formula>LEN(TRIM(D13))&gt;0</formula>
    </cfRule>
  </conditionalFormatting>
  <conditionalFormatting sqref="M10:Q10 M18:Q18 M26:Q26 M34:Q34">
    <cfRule type="notContainsBlanks" dxfId="35" priority="17">
      <formula>LEN(TRIM(M10))&gt;0</formula>
    </cfRule>
  </conditionalFormatting>
  <conditionalFormatting sqref="S14:V14 S22:V22 S30:V30 S38:V38">
    <cfRule type="notContainsBlanks" dxfId="34" priority="16">
      <formula>LEN(TRIM(S14))&gt;0</formula>
    </cfRule>
  </conditionalFormatting>
  <conditionalFormatting sqref="W14 W22 W30 W38">
    <cfRule type="notContainsBlanks" dxfId="33" priority="15">
      <formula>LEN(TRIM(W14))&gt;0</formula>
    </cfRule>
  </conditionalFormatting>
  <conditionalFormatting sqref="AF9:AJ9 AF17:AJ17 AF25:AJ25 AF33:AJ33">
    <cfRule type="notContainsBlanks" dxfId="32" priority="14">
      <formula>LEN(TRIM(AF9))&gt;0</formula>
    </cfRule>
  </conditionalFormatting>
  <conditionalFormatting sqref="AE12:AI12 AM10:AQ10 AE20:AI20 AM18:AQ18 AE28:AI28 AE36:AI36 AM26:AQ26 AM34:AQ34">
    <cfRule type="notContainsBlanks" dxfId="31" priority="13">
      <formula>LEN(TRIM(AE10))&gt;0</formula>
    </cfRule>
  </conditionalFormatting>
  <conditionalFormatting sqref="AE14:AS14 AE13:AQ13 AE22:AS22 AE21:AW21 AE30:AS30 AE38:AS38 AE29:AW29 AE37:AW37">
    <cfRule type="notContainsBlanks" dxfId="30" priority="12">
      <formula>LEN(TRIM(AE13))&gt;0</formula>
    </cfRule>
  </conditionalFormatting>
  <conditionalFormatting sqref="AT14:AW14 AT22:AW22 AT30:AW30 AT38:AW38">
    <cfRule type="notContainsBlanks" dxfId="29" priority="11">
      <formula>LEN(TRIM(AT14))&gt;0</formula>
    </cfRule>
  </conditionalFormatting>
  <conditionalFormatting sqref="AX14 AX22 AX30 AX38">
    <cfRule type="notContainsBlanks" dxfId="28" priority="10">
      <formula>LEN(TRIM(AX14))&gt;0</formula>
    </cfRule>
  </conditionalFormatting>
  <conditionalFormatting sqref="L10 L18 L26 L34">
    <cfRule type="notContainsBlanks" dxfId="27" priority="9">
      <formula>LEN(TRIM(L10))&gt;0</formula>
    </cfRule>
  </conditionalFormatting>
  <conditionalFormatting sqref="R10:T10 R18:T18 R26:T26 R34:T34">
    <cfRule type="notContainsBlanks" dxfId="26" priority="8">
      <formula>LEN(TRIM(R10))&gt;0</formula>
    </cfRule>
  </conditionalFormatting>
  <conditionalFormatting sqref="AX10 AX18 AX26 AX34">
    <cfRule type="notContainsBlanks" dxfId="25" priority="7">
      <formula>LEN(TRIM(AX10))&gt;0</formula>
    </cfRule>
  </conditionalFormatting>
  <conditionalFormatting sqref="AR10 AR18 AR26 AR34">
    <cfRule type="notContainsBlanks" dxfId="24" priority="6">
      <formula>LEN(TRIM(AR10))&gt;0</formula>
    </cfRule>
  </conditionalFormatting>
  <conditionalFormatting sqref="AS10:AW10 AS18:AW18 AS26:AW26 AS34:AW34">
    <cfRule type="notContainsBlanks" dxfId="23" priority="5">
      <formula>LEN(TRIM(AS10))&gt;0</formula>
    </cfRule>
  </conditionalFormatting>
  <conditionalFormatting sqref="AK9 AK17 AK25 AK33">
    <cfRule type="notContainsBlanks" dxfId="22" priority="4">
      <formula>LEN(TRIM(AK9))&gt;0</formula>
    </cfRule>
  </conditionalFormatting>
  <conditionalFormatting sqref="U10:V10 U18:V18 U26:V26 U34:V34">
    <cfRule type="notContainsBlanks" dxfId="21" priority="2">
      <formula>LEN(TRIM(U10))&gt;0</formula>
    </cfRule>
  </conditionalFormatting>
  <conditionalFormatting sqref="AE10:AL10 AE18:AL18 AE26:AL26 AE34:AL34">
    <cfRule type="notContainsBlanks" dxfId="20" priority="1">
      <formula>LEN(TRIM(AE10))&gt;0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"/>
  <sheetViews>
    <sheetView showGridLines="0" tabSelected="1" topLeftCell="A16" zoomScale="115" zoomScaleNormal="115" workbookViewId="0">
      <selection activeCell="AS28" sqref="AS28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三位數乘三位數</v>
      </c>
      <c r="V1" s="148">
        <f>IF(Parameter!A12="","",Parameter!A12)</f>
        <v>119</v>
      </c>
      <c r="W1" s="149"/>
      <c r="X1" s="12"/>
      <c r="Y1" s="74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三位數乘三位數</v>
      </c>
      <c r="AW1" s="148">
        <f>IF(Parameter!A12="","",Parameter!A12)</f>
        <v>119</v>
      </c>
      <c r="AX1" s="149"/>
    </row>
    <row r="2" spans="1:51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4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74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74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4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3"/>
      <c r="D6" s="99" t="s">
        <v>4639</v>
      </c>
      <c r="E6" s="100" t="s">
        <v>4637</v>
      </c>
      <c r="F6" s="101" t="s">
        <v>4635</v>
      </c>
      <c r="G6" s="101" t="s">
        <v>4636</v>
      </c>
      <c r="H6" s="100" t="s">
        <v>4639</v>
      </c>
      <c r="I6" s="102" t="s">
        <v>4618</v>
      </c>
      <c r="J6" s="102" t="s">
        <v>4640</v>
      </c>
      <c r="K6" s="85"/>
      <c r="L6" s="85"/>
      <c r="M6" s="85"/>
      <c r="N6" s="85"/>
      <c r="O6" s="85"/>
      <c r="P6" s="85"/>
      <c r="Q6" s="84"/>
      <c r="R6" s="85"/>
      <c r="S6" s="84"/>
      <c r="T6" s="85"/>
      <c r="U6" s="85"/>
      <c r="V6" s="85"/>
      <c r="W6" s="85"/>
      <c r="X6" s="86"/>
      <c r="Y6" s="74"/>
      <c r="Z6" s="21"/>
      <c r="AB6" s="27"/>
      <c r="AC6" s="27"/>
      <c r="AD6" s="36"/>
      <c r="AE6" s="35" t="str">
        <f>IF(D6&lt;&gt;"",D6,"")</f>
        <v>三</v>
      </c>
      <c r="AF6" s="35" t="str">
        <f>IF(E6&lt;&gt;"",E6,"")</f>
        <v>位</v>
      </c>
      <c r="AG6" s="35" t="str">
        <f t="shared" ref="AG6:AM6" si="0">IF(F6&lt;&gt;"",F6,"")</f>
        <v>數</v>
      </c>
      <c r="AH6" s="35" t="str">
        <f t="shared" si="0"/>
        <v>乘</v>
      </c>
      <c r="AI6" s="35" t="str">
        <f t="shared" si="0"/>
        <v>三</v>
      </c>
      <c r="AJ6" s="35" t="str">
        <f t="shared" si="0"/>
        <v>位</v>
      </c>
      <c r="AK6" s="35" t="str">
        <f t="shared" si="0"/>
        <v>數</v>
      </c>
      <c r="AL6" s="35" t="str">
        <f t="shared" si="0"/>
        <v/>
      </c>
      <c r="AM6" s="35" t="str">
        <f t="shared" si="0"/>
        <v/>
      </c>
      <c r="AN6" s="25"/>
      <c r="AO6" s="25"/>
      <c r="AP6" s="25"/>
      <c r="AQ6" s="25"/>
      <c r="AR6" s="26"/>
      <c r="AS6" s="25"/>
      <c r="AT6" s="26"/>
      <c r="AU6" s="25"/>
      <c r="AV6" s="25"/>
      <c r="AW6" s="25"/>
      <c r="AX6" s="25"/>
    </row>
    <row r="7" spans="1:51" ht="15.75" customHeight="1">
      <c r="A7" s="29"/>
      <c r="B7" s="87"/>
      <c r="C7" s="94" t="s">
        <v>4641</v>
      </c>
      <c r="D7" s="88"/>
      <c r="E7" s="95" t="str">
        <f ca="1">MID($L10,E8,1)</f>
        <v>3</v>
      </c>
      <c r="F7" s="95" t="str">
        <f ca="1">MID($L10,F8,1)</f>
        <v>4</v>
      </c>
      <c r="G7" s="95" t="str">
        <f ca="1">MID($L10,G8,1)</f>
        <v>2</v>
      </c>
      <c r="H7" s="95" t="str">
        <f ca="1">MID($L10,H8,1)</f>
        <v>×</v>
      </c>
      <c r="I7" s="95" t="str">
        <f ca="1">MID($L10,I8,1)</f>
        <v>8</v>
      </c>
      <c r="J7" s="95" t="str">
        <f ca="1">MID($L10,J8,1)</f>
        <v>4</v>
      </c>
      <c r="K7" s="95" t="str">
        <f ca="1">MID($L10,K8,1)</f>
        <v>3</v>
      </c>
      <c r="L7" s="89" t="str">
        <f ca="1">MID($L$10,L8,1)</f>
        <v/>
      </c>
      <c r="M7" s="90"/>
      <c r="N7" s="29"/>
      <c r="O7" s="29"/>
      <c r="P7" s="29"/>
      <c r="Q7" s="29"/>
      <c r="R7" s="96"/>
      <c r="S7" s="96"/>
      <c r="T7" s="96" t="str">
        <f ca="1">IF(MID($N8,1,1)="0","",MID($N8,1,1))</f>
        <v>3</v>
      </c>
      <c r="U7" s="96" t="str">
        <f ca="1">MID($N8,2,1)</f>
        <v>4</v>
      </c>
      <c r="V7" s="96" t="str">
        <f ca="1">MID($N8,3,1)</f>
        <v>2</v>
      </c>
      <c r="W7" s="29"/>
      <c r="X7" s="86"/>
      <c r="Y7" s="74"/>
      <c r="Z7" s="21"/>
      <c r="AB7" s="69">
        <v>1</v>
      </c>
      <c r="AC7" s="87"/>
      <c r="AD7" s="94" t="str">
        <f>C7</f>
        <v>1.</v>
      </c>
      <c r="AE7" s="88"/>
      <c r="AF7" s="95" t="str">
        <f ca="1">E7</f>
        <v>3</v>
      </c>
      <c r="AG7" s="95" t="str">
        <f t="shared" ref="AG7:AL7" ca="1" si="1">F7</f>
        <v>4</v>
      </c>
      <c r="AH7" s="95" t="str">
        <f t="shared" ca="1" si="1"/>
        <v>2</v>
      </c>
      <c r="AI7" s="95" t="str">
        <f t="shared" ca="1" si="1"/>
        <v>×</v>
      </c>
      <c r="AJ7" s="95" t="str">
        <f t="shared" ca="1" si="1"/>
        <v>8</v>
      </c>
      <c r="AK7" s="95" t="str">
        <f t="shared" ca="1" si="1"/>
        <v>4</v>
      </c>
      <c r="AL7" s="95" t="str">
        <f t="shared" ca="1" si="1"/>
        <v>3</v>
      </c>
      <c r="AM7" s="89"/>
      <c r="AN7" s="89"/>
      <c r="AO7" s="89"/>
      <c r="AP7" s="89"/>
      <c r="AQ7" s="89"/>
      <c r="AR7" s="29"/>
      <c r="AS7" s="96"/>
      <c r="AT7" s="96"/>
      <c r="AU7" s="96" t="str">
        <f ca="1">IF(MID($N8,1,1)="0","",MID($N8,1,1))</f>
        <v>3</v>
      </c>
      <c r="AV7" s="96" t="str">
        <f ca="1">MID($N8,2,1)</f>
        <v>4</v>
      </c>
      <c r="AW7" s="96" t="str">
        <f ca="1">MID($N8,3,1)</f>
        <v>2</v>
      </c>
      <c r="AX7" s="29"/>
      <c r="AY7" s="86"/>
    </row>
    <row r="8" spans="1:51">
      <c r="A8" s="29"/>
      <c r="B8" s="29"/>
      <c r="C8" s="83"/>
      <c r="D8" s="88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2">
        <f ca="1">RANDBETWEEN(1,9)*100+RANDBETWEEN(0,9)*10+RANDBETWEEN(0,9)</f>
        <v>342</v>
      </c>
      <c r="M8" s="82"/>
      <c r="N8" s="82">
        <f ca="1">IF(LEN(L8)=2,CONCATENATE("0",L8),L8)</f>
        <v>342</v>
      </c>
      <c r="O8" s="82"/>
      <c r="P8" s="82"/>
      <c r="Q8" s="97" t="str">
        <f>More!$E$1</f>
        <v>×</v>
      </c>
      <c r="R8" s="97"/>
      <c r="S8" s="97"/>
      <c r="T8" s="97" t="str">
        <f ca="1">IF(MID($N9,1,1)="0","",MID($N9,1,1))</f>
        <v>8</v>
      </c>
      <c r="U8" s="97" t="str">
        <f ca="1">MID($N9,2,1)</f>
        <v>4</v>
      </c>
      <c r="V8" s="97" t="str">
        <f ca="1">MID($N9,3,1)</f>
        <v>3</v>
      </c>
      <c r="W8" s="37" t="str">
        <f ca="1">CONCATENATE(R9,S9,V9)</f>
        <v>730</v>
      </c>
      <c r="X8" s="76"/>
      <c r="Y8" s="74"/>
      <c r="Z8" s="21"/>
      <c r="AB8" s="69"/>
      <c r="AC8" s="29"/>
      <c r="AD8" s="83"/>
      <c r="AE8" s="88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89"/>
      <c r="AN8" s="89"/>
      <c r="AO8" s="89"/>
      <c r="AP8" s="89"/>
      <c r="AQ8" s="89"/>
      <c r="AR8" s="97" t="str">
        <f>More!$E$1</f>
        <v>×</v>
      </c>
      <c r="AS8" s="97"/>
      <c r="AT8" s="97"/>
      <c r="AU8" s="97" t="str">
        <f ca="1">IF(MID($N9,1,1)="0","",MID($N9,1,1))</f>
        <v>8</v>
      </c>
      <c r="AV8" s="97" t="str">
        <f ca="1">IF(MID($N9,2,1)="0","",MID($N9,2,1))</f>
        <v>4</v>
      </c>
      <c r="AW8" s="97" t="str">
        <f ca="1">IF(MID($N9,3,1)="0","",MID($N9,3,1))</f>
        <v>3</v>
      </c>
      <c r="AX8" s="91"/>
      <c r="AY8" s="86"/>
    </row>
    <row r="9" spans="1:51" ht="16.5" customHeight="1">
      <c r="A9" s="29"/>
      <c r="B9" s="29"/>
      <c r="C9" s="83"/>
      <c r="D9" s="98" t="s">
        <v>4617</v>
      </c>
      <c r="E9" s="80" t="str">
        <f ca="1">MID(W13,1,1)</f>
        <v>2</v>
      </c>
      <c r="F9" s="80" t="str">
        <f ca="1">MID(W13,2,1)</f>
        <v>8</v>
      </c>
      <c r="G9" s="80" t="str">
        <f ca="1">MID(W13,3,1)</f>
        <v>8</v>
      </c>
      <c r="H9" s="80" t="str">
        <f ca="1">MID(W13,4,1)</f>
        <v>3</v>
      </c>
      <c r="I9" s="80" t="str">
        <f ca="1">MID(W13,5,1)</f>
        <v>0</v>
      </c>
      <c r="J9" s="103" t="str">
        <f ca="1">MID(W13,6,1)</f>
        <v>6</v>
      </c>
      <c r="K9" s="29"/>
      <c r="L9" s="82">
        <f ca="1">RANDBETWEEN(1,9)*100+RANDBETWEEN(1,9)*10+RANDBETWEEN(1,9)</f>
        <v>843</v>
      </c>
      <c r="M9" s="93"/>
      <c r="N9" s="93">
        <f ca="1">IF(LEN(L9)=2,CONCATENATE("0",L9),L9)</f>
        <v>843</v>
      </c>
      <c r="O9" s="93"/>
      <c r="Q9" s="89" t="str">
        <f ca="1">IF(MID($X9,1,1)="0","",MID($X9,1,1))</f>
        <v>2</v>
      </c>
      <c r="R9" s="29" t="str">
        <f ca="1">MID($X9,2,1)</f>
        <v>7</v>
      </c>
      <c r="S9" s="29" t="str">
        <f ca="1">MID($X9,3,1)</f>
        <v>3</v>
      </c>
      <c r="T9" s="29" t="str">
        <f ca="1">MID($X9,4,1)</f>
        <v>6</v>
      </c>
      <c r="U9" s="112">
        <v>0</v>
      </c>
      <c r="V9" s="112">
        <v>0</v>
      </c>
      <c r="W9" s="114">
        <f ca="1">L8*T8</f>
        <v>2736</v>
      </c>
      <c r="X9" s="115">
        <f ca="1">IF(LEN(W9)=3,CONCATENATE("0",W9),W9)</f>
        <v>2736</v>
      </c>
      <c r="Y9" s="118"/>
      <c r="Z9" s="21"/>
      <c r="AB9" s="69"/>
      <c r="AC9" s="29"/>
      <c r="AD9" s="83"/>
      <c r="AE9" s="98" t="s">
        <v>4617</v>
      </c>
      <c r="AF9" s="80" t="str">
        <f ca="1">E9</f>
        <v>2</v>
      </c>
      <c r="AG9" s="80" t="str">
        <f t="shared" ref="AG9:AJ9" ca="1" si="2">F9</f>
        <v>8</v>
      </c>
      <c r="AH9" s="80" t="str">
        <f t="shared" ca="1" si="2"/>
        <v>8</v>
      </c>
      <c r="AI9" s="80" t="str">
        <f t="shared" ca="1" si="2"/>
        <v>3</v>
      </c>
      <c r="AJ9" s="80" t="str">
        <f t="shared" ca="1" si="2"/>
        <v>0</v>
      </c>
      <c r="AK9" s="103" t="str">
        <f ca="1">J9</f>
        <v>6</v>
      </c>
      <c r="AL9" s="29"/>
      <c r="AM9" s="89"/>
      <c r="AN9" s="89"/>
      <c r="AO9" s="89"/>
      <c r="AP9" s="89"/>
      <c r="AQ9" s="89"/>
      <c r="AR9" s="89" t="str">
        <f ca="1">IF(MID($X9,1,1)="0","",MID($X9,1,1))</f>
        <v>2</v>
      </c>
      <c r="AS9" s="29" t="str">
        <f ca="1">MID($X9,2,1)</f>
        <v>7</v>
      </c>
      <c r="AT9" s="29" t="str">
        <f ca="1">MID($X9,3,1)</f>
        <v>3</v>
      </c>
      <c r="AU9" s="29" t="str">
        <f ca="1">MID($X9,4,1)</f>
        <v>6</v>
      </c>
      <c r="AV9" s="112">
        <v>0</v>
      </c>
      <c r="AW9" s="112">
        <v>0</v>
      </c>
      <c r="AX9" s="116"/>
      <c r="AY9" s="117"/>
    </row>
    <row r="10" spans="1:51" ht="2.1" customHeight="1">
      <c r="A10" s="132"/>
      <c r="B10" s="132"/>
      <c r="C10" s="146"/>
      <c r="D10" s="80"/>
      <c r="E10" s="81" t="str">
        <f ca="1">E9</f>
        <v>2</v>
      </c>
      <c r="F10" s="81" t="str">
        <f t="shared" ref="F10:I10" ca="1" si="3">F9</f>
        <v>8</v>
      </c>
      <c r="G10" s="81" t="str">
        <f t="shared" ca="1" si="3"/>
        <v>8</v>
      </c>
      <c r="H10" s="81" t="str">
        <f t="shared" ca="1" si="3"/>
        <v>3</v>
      </c>
      <c r="I10" s="81" t="str">
        <f t="shared" ca="1" si="3"/>
        <v>0</v>
      </c>
      <c r="J10" s="106" t="str">
        <f t="shared" ref="J10" ca="1" si="4">J9</f>
        <v>6</v>
      </c>
      <c r="K10" s="132"/>
      <c r="L10" s="144" t="str">
        <f ca="1">CONCATENATE(L8,More!$E$1,L9)</f>
        <v>342×843</v>
      </c>
      <c r="M10" s="132"/>
      <c r="N10" s="132"/>
      <c r="O10" s="132"/>
      <c r="P10" s="132"/>
      <c r="Q10" s="132"/>
      <c r="R10" s="132" t="str">
        <f ca="1">IF(MID($X10,1,1)="0","",MID($X10,1,1))</f>
        <v>1</v>
      </c>
      <c r="S10" s="132" t="str">
        <f ca="1">MID($X10,2,1)</f>
        <v>3</v>
      </c>
      <c r="T10" s="132" t="str">
        <f ca="1">MID($X10,3,1)</f>
        <v>6</v>
      </c>
      <c r="U10" s="132" t="str">
        <f ca="1">MID($X10,4,1)</f>
        <v>8</v>
      </c>
      <c r="V10" s="136">
        <v>0</v>
      </c>
      <c r="W10" s="151">
        <f ca="1">L8*U8</f>
        <v>1368</v>
      </c>
      <c r="X10" s="150">
        <f ca="1">IF(LEN(W10)=3,CONCATENATE("0",W10),W10)</f>
        <v>1368</v>
      </c>
      <c r="Y10" s="141"/>
      <c r="Z10" s="142"/>
      <c r="AA10" s="143"/>
      <c r="AB10" s="144"/>
      <c r="AC10" s="132"/>
      <c r="AD10" s="146"/>
      <c r="AE10" s="80"/>
      <c r="AF10" s="81" t="str">
        <f ca="1">AF9</f>
        <v>2</v>
      </c>
      <c r="AG10" s="81" t="str">
        <f t="shared" ref="AG10:AK10" ca="1" si="5">AG9</f>
        <v>8</v>
      </c>
      <c r="AH10" s="81" t="str">
        <f t="shared" ca="1" si="5"/>
        <v>8</v>
      </c>
      <c r="AI10" s="81" t="str">
        <f t="shared" ca="1" si="5"/>
        <v>3</v>
      </c>
      <c r="AJ10" s="81" t="str">
        <f t="shared" ca="1" si="5"/>
        <v>0</v>
      </c>
      <c r="AK10" s="106" t="str">
        <f t="shared" ca="1" si="5"/>
        <v>6</v>
      </c>
      <c r="AL10" s="132"/>
      <c r="AM10" s="132"/>
      <c r="AN10" s="132"/>
      <c r="AO10" s="132"/>
      <c r="AP10" s="132"/>
      <c r="AQ10" s="132"/>
      <c r="AR10" s="132"/>
      <c r="AS10" s="132" t="str">
        <f ca="1">IF(MID($X10,1,1)="0","",MID($X10,1,1))</f>
        <v>1</v>
      </c>
      <c r="AT10" s="132" t="str">
        <f ca="1">MID($X10,2,1)</f>
        <v>3</v>
      </c>
      <c r="AU10" s="132" t="str">
        <f ca="1">MID($X10,3,1)</f>
        <v>6</v>
      </c>
      <c r="AV10" s="132" t="str">
        <f ca="1">MID($X10,4,1)</f>
        <v>8</v>
      </c>
      <c r="AW10" s="136">
        <v>0</v>
      </c>
      <c r="AX10" s="138"/>
      <c r="AY10" s="140"/>
    </row>
    <row r="11" spans="1:51" ht="14.45" customHeight="1">
      <c r="A11" s="133"/>
      <c r="B11" s="133"/>
      <c r="C11" s="147"/>
      <c r="D11" s="80"/>
      <c r="E11" s="80"/>
      <c r="F11" s="80"/>
      <c r="G11" s="80"/>
      <c r="H11" s="80"/>
      <c r="I11" s="92"/>
      <c r="J11" s="92"/>
      <c r="K11" s="133"/>
      <c r="L11" s="145"/>
      <c r="M11" s="133"/>
      <c r="N11" s="133"/>
      <c r="O11" s="133"/>
      <c r="P11" s="133"/>
      <c r="Q11" s="133"/>
      <c r="R11" s="133"/>
      <c r="S11" s="133"/>
      <c r="T11" s="133"/>
      <c r="U11" s="133"/>
      <c r="V11" s="137"/>
      <c r="W11" s="152"/>
      <c r="X11" s="150"/>
      <c r="Y11" s="141"/>
      <c r="Z11" s="142"/>
      <c r="AA11" s="143"/>
      <c r="AB11" s="145"/>
      <c r="AC11" s="133"/>
      <c r="AD11" s="147"/>
      <c r="AE11" s="80"/>
      <c r="AF11" s="80"/>
      <c r="AG11" s="80"/>
      <c r="AH11" s="80"/>
      <c r="AI11" s="80"/>
      <c r="AJ11" s="92"/>
      <c r="AK11" s="92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7"/>
      <c r="AX11" s="139"/>
      <c r="AY11" s="140"/>
    </row>
    <row r="12" spans="1:51" s="17" customFormat="1" ht="14.45" customHeight="1">
      <c r="A12" s="104"/>
      <c r="B12" s="104"/>
      <c r="C12" s="105"/>
      <c r="D12" s="103"/>
      <c r="E12" s="103"/>
      <c r="F12" s="103"/>
      <c r="G12" s="103"/>
      <c r="H12" s="103"/>
      <c r="I12" s="119"/>
      <c r="J12" s="120"/>
      <c r="K12" s="120"/>
      <c r="L12" s="121"/>
      <c r="M12" s="120"/>
      <c r="N12" s="120"/>
      <c r="O12" s="120"/>
      <c r="P12" s="120"/>
      <c r="Q12" s="120"/>
      <c r="R12" s="120"/>
      <c r="S12" s="89" t="str">
        <f ca="1">IF(MID($X12,1,1)="0","",MID($X12,1,1))</f>
        <v>1</v>
      </c>
      <c r="T12" s="29" t="str">
        <f ca="1">MID($X12,2,1)</f>
        <v>0</v>
      </c>
      <c r="U12" s="29" t="str">
        <f ca="1">MID($X12,3,1)</f>
        <v>2</v>
      </c>
      <c r="V12" s="29" t="str">
        <f ca="1">MID($X12,4,1)</f>
        <v>6</v>
      </c>
      <c r="W12" s="125">
        <f ca="1">V8*L8</f>
        <v>1026</v>
      </c>
      <c r="X12" s="115">
        <f ca="1">IF(LEN(W12)=3,CONCATENATE("0",W12),W12)</f>
        <v>1026</v>
      </c>
      <c r="Y12" s="108"/>
      <c r="Z12" s="109"/>
      <c r="AA12" s="110"/>
      <c r="AB12" s="107"/>
      <c r="AC12" s="104"/>
      <c r="AD12" s="105"/>
      <c r="AE12" s="103"/>
      <c r="AF12" s="103"/>
      <c r="AG12" s="103"/>
      <c r="AH12" s="103"/>
      <c r="AI12" s="103"/>
      <c r="AJ12" s="119"/>
      <c r="AK12" s="120"/>
      <c r="AL12" s="120"/>
      <c r="AM12" s="120"/>
      <c r="AN12" s="120"/>
      <c r="AO12" s="120"/>
      <c r="AP12" s="120"/>
      <c r="AQ12" s="120"/>
      <c r="AR12" s="120"/>
      <c r="AS12" s="120"/>
      <c r="AT12" s="89" t="str">
        <f ca="1">IF(MID($X12,1,1)="0","",MID($X12,1,1))</f>
        <v>1</v>
      </c>
      <c r="AU12" s="29" t="str">
        <f ca="1">MID($X12,2,1)</f>
        <v>0</v>
      </c>
      <c r="AV12" s="29" t="str">
        <f ca="1">MID($X12,3,1)</f>
        <v>2</v>
      </c>
      <c r="AW12" s="29" t="str">
        <f ca="1">MID($X12,4,1)</f>
        <v>6</v>
      </c>
      <c r="AX12" s="122"/>
      <c r="AY12" s="117"/>
    </row>
    <row r="13" spans="1:51">
      <c r="A13" s="29"/>
      <c r="B13" s="29"/>
      <c r="C13" s="8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73" t="str">
        <f ca="1">IF(MID($X13,1,1)="0","",MID($X13,1,1))</f>
        <v>2</v>
      </c>
      <c r="R13" s="73" t="str">
        <f ca="1">MID($X13,2,1)</f>
        <v>8</v>
      </c>
      <c r="S13" s="73" t="str">
        <f ca="1">MID($X13,3,1)</f>
        <v>8</v>
      </c>
      <c r="T13" s="73" t="str">
        <f ca="1">MID($X13,4,1)</f>
        <v>3</v>
      </c>
      <c r="U13" s="73" t="str">
        <f ca="1">MID($X13,5,1)</f>
        <v>0</v>
      </c>
      <c r="V13" s="73" t="str">
        <f ca="1">MID($X13,6,1)</f>
        <v>6</v>
      </c>
      <c r="W13" s="126">
        <f ca="1">L8*L9</f>
        <v>288306</v>
      </c>
      <c r="X13" s="127">
        <f ca="1">IF(LEN(W13)=5,CONCATENATE("0",W13),W13)</f>
        <v>288306</v>
      </c>
      <c r="Y13" s="75"/>
      <c r="AB13" s="69"/>
      <c r="AC13" s="29"/>
      <c r="AD13" s="83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73" t="str">
        <f ca="1">IF(MID($X13,1,1)="0","",MID($X13,1,1))</f>
        <v>2</v>
      </c>
      <c r="AS13" s="73" t="str">
        <f ca="1">MID($X13,2,1)</f>
        <v>8</v>
      </c>
      <c r="AT13" s="73" t="str">
        <f ca="1">MID($X13,3,1)</f>
        <v>8</v>
      </c>
      <c r="AU13" s="73" t="str">
        <f ca="1">MID($X13,4,1)</f>
        <v>3</v>
      </c>
      <c r="AV13" s="73" t="str">
        <f ca="1">MID($X13,5,1)</f>
        <v>0</v>
      </c>
      <c r="AW13" s="73" t="str">
        <f ca="1">MID($X13,6,1)</f>
        <v>6</v>
      </c>
      <c r="AX13" s="123"/>
      <c r="AY13" s="124"/>
    </row>
    <row r="14" spans="1:51">
      <c r="A14" s="29"/>
      <c r="B14" s="29"/>
      <c r="C14" s="83"/>
      <c r="D14" s="77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128"/>
      <c r="X14" s="76"/>
      <c r="Y14" s="75"/>
      <c r="AB14" s="69"/>
      <c r="AC14" s="29"/>
      <c r="AD14" s="83"/>
      <c r="AE14" s="77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86"/>
    </row>
    <row r="15" spans="1:51" s="17" customFormat="1" ht="15.75" customHeight="1">
      <c r="A15" s="29"/>
      <c r="B15" s="87"/>
      <c r="C15" s="94" t="s">
        <v>4642</v>
      </c>
      <c r="D15" s="88"/>
      <c r="E15" s="95" t="str">
        <f t="shared" ref="E15:I15" ca="1" si="6">MID($L18,E16,1)</f>
        <v>5</v>
      </c>
      <c r="F15" s="95" t="str">
        <f t="shared" ca="1" si="6"/>
        <v>6</v>
      </c>
      <c r="G15" s="95" t="str">
        <f t="shared" ca="1" si="6"/>
        <v>2</v>
      </c>
      <c r="H15" s="95" t="str">
        <f t="shared" ca="1" si="6"/>
        <v>×</v>
      </c>
      <c r="I15" s="95" t="str">
        <f ca="1">MID($L18,I16,1)</f>
        <v>5</v>
      </c>
      <c r="J15" s="95" t="str">
        <f ca="1">MID($L18,J16,1)</f>
        <v>7</v>
      </c>
      <c r="K15" s="95" t="str">
        <f ca="1">MID($L18,K16,1)</f>
        <v>4</v>
      </c>
      <c r="L15" s="89" t="str">
        <f t="shared" ref="L15" ca="1" si="7">MID($L$10,L16,1)</f>
        <v/>
      </c>
      <c r="M15" s="90"/>
      <c r="N15" s="29"/>
      <c r="O15" s="29"/>
      <c r="P15" s="29"/>
      <c r="Q15" s="29"/>
      <c r="R15" s="96"/>
      <c r="S15" s="96"/>
      <c r="T15" s="96" t="str">
        <f t="shared" ref="T15:T16" ca="1" si="8">IF(MID($N16,1,1)="0","",MID($N16,1,1))</f>
        <v>5</v>
      </c>
      <c r="U15" s="96" t="str">
        <f t="shared" ref="U15:U16" ca="1" si="9">MID($N16,2,1)</f>
        <v>6</v>
      </c>
      <c r="V15" s="96" t="str">
        <f t="shared" ref="V15:V16" ca="1" si="10">MID($N16,3,1)</f>
        <v>2</v>
      </c>
      <c r="W15" s="69"/>
      <c r="X15" s="76"/>
      <c r="Y15" s="74"/>
      <c r="Z15" s="21"/>
      <c r="AB15" s="69">
        <v>2</v>
      </c>
      <c r="AC15" s="87"/>
      <c r="AD15" s="94" t="str">
        <f>C15</f>
        <v>2.</v>
      </c>
      <c r="AE15" s="88"/>
      <c r="AF15" s="95" t="str">
        <f t="shared" ref="AF15" ca="1" si="11">E15</f>
        <v>5</v>
      </c>
      <c r="AG15" s="95" t="str">
        <f t="shared" ref="AG15" ca="1" si="12">F15</f>
        <v>6</v>
      </c>
      <c r="AH15" s="95" t="str">
        <f t="shared" ref="AH15" ca="1" si="13">G15</f>
        <v>2</v>
      </c>
      <c r="AI15" s="95" t="str">
        <f t="shared" ref="AI15" ca="1" si="14">H15</f>
        <v>×</v>
      </c>
      <c r="AJ15" s="95" t="str">
        <f t="shared" ref="AJ15" ca="1" si="15">I15</f>
        <v>5</v>
      </c>
      <c r="AK15" s="95" t="str">
        <f t="shared" ref="AK15" ca="1" si="16">J15</f>
        <v>7</v>
      </c>
      <c r="AL15" s="95" t="str">
        <f t="shared" ref="AL15" ca="1" si="17">K15</f>
        <v>4</v>
      </c>
      <c r="AM15" s="89"/>
      <c r="AN15" s="89"/>
      <c r="AO15" s="89"/>
      <c r="AP15" s="89"/>
      <c r="AQ15" s="89"/>
      <c r="AR15" s="29"/>
      <c r="AS15" s="96"/>
      <c r="AT15" s="96"/>
      <c r="AU15" s="96" t="str">
        <f t="shared" ref="AU15:AU16" ca="1" si="18">IF(MID($N16,1,1)="0","",MID($N16,1,1))</f>
        <v>5</v>
      </c>
      <c r="AV15" s="96" t="str">
        <f t="shared" ref="AV15" ca="1" si="19">MID($N16,2,1)</f>
        <v>6</v>
      </c>
      <c r="AW15" s="96" t="str">
        <f t="shared" ref="AW15" ca="1" si="20">MID($N16,3,1)</f>
        <v>2</v>
      </c>
      <c r="AX15" s="29"/>
      <c r="AY15" s="86"/>
    </row>
    <row r="16" spans="1:51" s="17" customFormat="1">
      <c r="A16" s="29"/>
      <c r="B16" s="29"/>
      <c r="C16" s="83"/>
      <c r="D16" s="88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2">
        <f t="shared" ref="L16" ca="1" si="21">RANDBETWEEN(1,9)*100+RANDBETWEEN(0,9)*10+RANDBETWEEN(0,9)</f>
        <v>562</v>
      </c>
      <c r="M16" s="82"/>
      <c r="N16" s="82">
        <f t="shared" ref="N16:N17" ca="1" si="22">IF(LEN(L16)=2,CONCATENATE("0",L16),L16)</f>
        <v>562</v>
      </c>
      <c r="O16" s="82"/>
      <c r="P16" s="82"/>
      <c r="Q16" s="97" t="str">
        <f>More!$E$1</f>
        <v>×</v>
      </c>
      <c r="R16" s="97"/>
      <c r="S16" s="97"/>
      <c r="T16" s="97" t="str">
        <f t="shared" ca="1" si="8"/>
        <v>5</v>
      </c>
      <c r="U16" s="97" t="str">
        <f t="shared" ca="1" si="9"/>
        <v>7</v>
      </c>
      <c r="V16" s="97" t="str">
        <f t="shared" ca="1" si="10"/>
        <v>4</v>
      </c>
      <c r="W16" s="37" t="str">
        <f t="shared" ref="W16" ca="1" si="23">CONCATENATE(R17,S17,V17)</f>
        <v>810</v>
      </c>
      <c r="X16" s="76"/>
      <c r="Y16" s="74"/>
      <c r="Z16" s="21"/>
      <c r="AB16" s="69"/>
      <c r="AC16" s="29"/>
      <c r="AD16" s="83"/>
      <c r="AE16" s="88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89"/>
      <c r="AN16" s="89"/>
      <c r="AO16" s="89"/>
      <c r="AP16" s="89"/>
      <c r="AQ16" s="89"/>
      <c r="AR16" s="97" t="str">
        <f>More!$E$1</f>
        <v>×</v>
      </c>
      <c r="AS16" s="97"/>
      <c r="AT16" s="97"/>
      <c r="AU16" s="97" t="str">
        <f t="shared" ca="1" si="18"/>
        <v>5</v>
      </c>
      <c r="AV16" s="97" t="str">
        <f t="shared" ref="AV16" ca="1" si="24">IF(MID($N17,2,1)="0","",MID($N17,2,1))</f>
        <v>7</v>
      </c>
      <c r="AW16" s="97" t="str">
        <f t="shared" ref="AW16" ca="1" si="25">IF(MID($N17,3,1)="0","",MID($N17,3,1))</f>
        <v>4</v>
      </c>
      <c r="AX16" s="91"/>
      <c r="AY16" s="86"/>
    </row>
    <row r="17" spans="1:51" s="17" customFormat="1" ht="16.5" customHeight="1">
      <c r="A17" s="29"/>
      <c r="B17" s="29"/>
      <c r="C17" s="83"/>
      <c r="D17" s="98" t="s">
        <v>4617</v>
      </c>
      <c r="E17" s="103" t="str">
        <f t="shared" ref="E17" ca="1" si="26">MID(W21,1,1)</f>
        <v>3</v>
      </c>
      <c r="F17" s="103" t="str">
        <f t="shared" ref="F17" ca="1" si="27">MID(W21,2,1)</f>
        <v>2</v>
      </c>
      <c r="G17" s="103" t="str">
        <f t="shared" ref="G17" ca="1" si="28">MID(W21,3,1)</f>
        <v>2</v>
      </c>
      <c r="H17" s="103" t="str">
        <f t="shared" ref="H17" ca="1" si="29">MID(W21,4,1)</f>
        <v>5</v>
      </c>
      <c r="I17" s="103" t="str">
        <f t="shared" ref="I17" ca="1" si="30">MID(W21,5,1)</f>
        <v>8</v>
      </c>
      <c r="J17" s="103" t="str">
        <f t="shared" ref="J17" ca="1" si="31">MID(W21,6,1)</f>
        <v>8</v>
      </c>
      <c r="K17" s="29"/>
      <c r="L17" s="82">
        <f t="shared" ref="L17" ca="1" si="32">RANDBETWEEN(1,9)*100+RANDBETWEEN(1,9)*10+RANDBETWEEN(1,9)</f>
        <v>574</v>
      </c>
      <c r="M17" s="93"/>
      <c r="N17" s="93">
        <f t="shared" ca="1" si="22"/>
        <v>574</v>
      </c>
      <c r="O17" s="93"/>
      <c r="Q17" s="89" t="str">
        <f t="shared" ref="Q17" ca="1" si="33">IF(MID($X17,1,1)="0","",MID($X17,1,1))</f>
        <v>2</v>
      </c>
      <c r="R17" s="29" t="str">
        <f t="shared" ref="R17" ca="1" si="34">MID($X17,2,1)</f>
        <v>8</v>
      </c>
      <c r="S17" s="29" t="str">
        <f t="shared" ref="S17" ca="1" si="35">MID($X17,3,1)</f>
        <v>1</v>
      </c>
      <c r="T17" s="29" t="str">
        <f t="shared" ref="T17" ca="1" si="36">MID($X17,4,1)</f>
        <v>0</v>
      </c>
      <c r="U17" s="112">
        <v>0</v>
      </c>
      <c r="V17" s="112">
        <v>0</v>
      </c>
      <c r="W17" s="114">
        <f t="shared" ref="W17" ca="1" si="37">L16*T16</f>
        <v>2810</v>
      </c>
      <c r="X17" s="115">
        <f t="shared" ref="X17:X18" ca="1" si="38">IF(LEN(W17)=3,CONCATENATE("0",W17),W17)</f>
        <v>2810</v>
      </c>
      <c r="Y17" s="118"/>
      <c r="Z17" s="21"/>
      <c r="AB17" s="69"/>
      <c r="AC17" s="29"/>
      <c r="AD17" s="83"/>
      <c r="AE17" s="98" t="s">
        <v>4617</v>
      </c>
      <c r="AF17" s="103" t="str">
        <f t="shared" ref="AF17" ca="1" si="39">E17</f>
        <v>3</v>
      </c>
      <c r="AG17" s="103" t="str">
        <f t="shared" ref="AG17" ca="1" si="40">F17</f>
        <v>2</v>
      </c>
      <c r="AH17" s="103" t="str">
        <f t="shared" ref="AH17" ca="1" si="41">G17</f>
        <v>2</v>
      </c>
      <c r="AI17" s="103" t="str">
        <f t="shared" ref="AI17" ca="1" si="42">H17</f>
        <v>5</v>
      </c>
      <c r="AJ17" s="103" t="str">
        <f t="shared" ref="AJ17" ca="1" si="43">I17</f>
        <v>8</v>
      </c>
      <c r="AK17" s="103" t="str">
        <f t="shared" ref="AK17" ca="1" si="44">J17</f>
        <v>8</v>
      </c>
      <c r="AL17" s="29"/>
      <c r="AM17" s="89"/>
      <c r="AN17" s="89"/>
      <c r="AO17" s="89"/>
      <c r="AP17" s="89"/>
      <c r="AQ17" s="89"/>
      <c r="AR17" s="89" t="str">
        <f t="shared" ref="AR17" ca="1" si="45">IF(MID($X17,1,1)="0","",MID($X17,1,1))</f>
        <v>2</v>
      </c>
      <c r="AS17" s="29" t="str">
        <f t="shared" ref="AS17" ca="1" si="46">MID($X17,2,1)</f>
        <v>8</v>
      </c>
      <c r="AT17" s="29" t="str">
        <f t="shared" ref="AT17" ca="1" si="47">MID($X17,3,1)</f>
        <v>1</v>
      </c>
      <c r="AU17" s="29" t="str">
        <f t="shared" ref="AU17" ca="1" si="48">MID($X17,4,1)</f>
        <v>0</v>
      </c>
      <c r="AV17" s="112">
        <v>0</v>
      </c>
      <c r="AW17" s="112">
        <v>0</v>
      </c>
      <c r="AX17" s="116"/>
      <c r="AY17" s="117"/>
    </row>
    <row r="18" spans="1:51" s="17" customFormat="1" ht="2.1" customHeight="1">
      <c r="A18" s="132"/>
      <c r="B18" s="132"/>
      <c r="C18" s="146"/>
      <c r="D18" s="103"/>
      <c r="E18" s="106" t="str">
        <f t="shared" ref="E18:J34" ca="1" si="49">E17</f>
        <v>3</v>
      </c>
      <c r="F18" s="106" t="str">
        <f t="shared" ca="1" si="49"/>
        <v>2</v>
      </c>
      <c r="G18" s="106" t="str">
        <f t="shared" ca="1" si="49"/>
        <v>2</v>
      </c>
      <c r="H18" s="106" t="str">
        <f t="shared" ca="1" si="49"/>
        <v>5</v>
      </c>
      <c r="I18" s="106" t="str">
        <f t="shared" ca="1" si="49"/>
        <v>8</v>
      </c>
      <c r="J18" s="106" t="str">
        <f t="shared" ca="1" si="49"/>
        <v>8</v>
      </c>
      <c r="K18" s="132"/>
      <c r="L18" s="144" t="str">
        <f ca="1">CONCATENATE(L16,More!$E$1,L17)</f>
        <v>562×574</v>
      </c>
      <c r="M18" s="132"/>
      <c r="N18" s="132"/>
      <c r="O18" s="132"/>
      <c r="P18" s="132"/>
      <c r="Q18" s="132"/>
      <c r="R18" s="132" t="str">
        <f t="shared" ref="R18" ca="1" si="50">IF(MID($X18,1,1)="0","",MID($X18,1,1))</f>
        <v>3</v>
      </c>
      <c r="S18" s="132" t="str">
        <f t="shared" ref="S18" ca="1" si="51">MID($X18,2,1)</f>
        <v>9</v>
      </c>
      <c r="T18" s="132" t="str">
        <f t="shared" ref="T18" ca="1" si="52">MID($X18,3,1)</f>
        <v>3</v>
      </c>
      <c r="U18" s="132" t="str">
        <f t="shared" ref="U18" ca="1" si="53">MID($X18,4,1)</f>
        <v>4</v>
      </c>
      <c r="V18" s="136">
        <v>0</v>
      </c>
      <c r="W18" s="151">
        <f t="shared" ref="W18" ca="1" si="54">L16*U16</f>
        <v>3934</v>
      </c>
      <c r="X18" s="150">
        <f t="shared" ca="1" si="38"/>
        <v>3934</v>
      </c>
      <c r="Y18" s="141"/>
      <c r="Z18" s="142"/>
      <c r="AA18" s="143"/>
      <c r="AB18" s="144"/>
      <c r="AC18" s="132"/>
      <c r="AD18" s="146"/>
      <c r="AE18" s="103"/>
      <c r="AF18" s="106" t="str">
        <f t="shared" ref="AF18:AK18" ca="1" si="55">AF17</f>
        <v>3</v>
      </c>
      <c r="AG18" s="106" t="str">
        <f t="shared" ca="1" si="55"/>
        <v>2</v>
      </c>
      <c r="AH18" s="106" t="str">
        <f t="shared" ca="1" si="55"/>
        <v>2</v>
      </c>
      <c r="AI18" s="106" t="str">
        <f t="shared" ca="1" si="55"/>
        <v>5</v>
      </c>
      <c r="AJ18" s="106" t="str">
        <f t="shared" ca="1" si="55"/>
        <v>8</v>
      </c>
      <c r="AK18" s="106" t="str">
        <f t="shared" ca="1" si="55"/>
        <v>8</v>
      </c>
      <c r="AL18" s="132"/>
      <c r="AM18" s="132"/>
      <c r="AN18" s="132"/>
      <c r="AO18" s="132"/>
      <c r="AP18" s="132"/>
      <c r="AQ18" s="132"/>
      <c r="AR18" s="132"/>
      <c r="AS18" s="132" t="str">
        <f t="shared" ref="AS18" ca="1" si="56">IF(MID($X18,1,1)="0","",MID($X18,1,1))</f>
        <v>3</v>
      </c>
      <c r="AT18" s="132" t="str">
        <f t="shared" ref="AT18" ca="1" si="57">MID($X18,2,1)</f>
        <v>9</v>
      </c>
      <c r="AU18" s="132" t="str">
        <f t="shared" ref="AU18" ca="1" si="58">MID($X18,3,1)</f>
        <v>3</v>
      </c>
      <c r="AV18" s="132" t="str">
        <f t="shared" ref="AV18" ca="1" si="59">MID($X18,4,1)</f>
        <v>4</v>
      </c>
      <c r="AW18" s="136">
        <v>0</v>
      </c>
      <c r="AX18" s="138"/>
      <c r="AY18" s="140"/>
    </row>
    <row r="19" spans="1:51" s="17" customFormat="1" ht="14.45" customHeight="1">
      <c r="A19" s="133"/>
      <c r="B19" s="133"/>
      <c r="C19" s="147"/>
      <c r="D19" s="103"/>
      <c r="E19" s="103"/>
      <c r="F19" s="103"/>
      <c r="G19" s="103"/>
      <c r="H19" s="103"/>
      <c r="I19" s="92"/>
      <c r="J19" s="92"/>
      <c r="K19" s="133"/>
      <c r="L19" s="145"/>
      <c r="M19" s="133"/>
      <c r="N19" s="133"/>
      <c r="O19" s="133"/>
      <c r="P19" s="133"/>
      <c r="Q19" s="133"/>
      <c r="R19" s="133"/>
      <c r="S19" s="133"/>
      <c r="T19" s="133"/>
      <c r="U19" s="133"/>
      <c r="V19" s="137"/>
      <c r="W19" s="152"/>
      <c r="X19" s="150"/>
      <c r="Y19" s="141"/>
      <c r="Z19" s="142"/>
      <c r="AA19" s="143"/>
      <c r="AB19" s="145"/>
      <c r="AC19" s="133"/>
      <c r="AD19" s="147"/>
      <c r="AE19" s="103"/>
      <c r="AF19" s="103"/>
      <c r="AG19" s="103"/>
      <c r="AH19" s="103"/>
      <c r="AI19" s="103"/>
      <c r="AJ19" s="92"/>
      <c r="AK19" s="92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7"/>
      <c r="AX19" s="139"/>
      <c r="AY19" s="140"/>
    </row>
    <row r="20" spans="1:51" s="17" customFormat="1" ht="14.45" customHeight="1">
      <c r="A20" s="104"/>
      <c r="B20" s="104"/>
      <c r="C20" s="105"/>
      <c r="D20" s="103"/>
      <c r="E20" s="103"/>
      <c r="F20" s="103"/>
      <c r="G20" s="103"/>
      <c r="H20" s="103"/>
      <c r="I20" s="119"/>
      <c r="J20" s="120"/>
      <c r="K20" s="120"/>
      <c r="L20" s="121"/>
      <c r="M20" s="120"/>
      <c r="N20" s="120"/>
      <c r="O20" s="120"/>
      <c r="P20" s="120"/>
      <c r="Q20" s="120"/>
      <c r="R20" s="120"/>
      <c r="S20" s="89" t="str">
        <f t="shared" ref="S20" ca="1" si="60">IF(MID($X20,1,1)="0","",MID($X20,1,1))</f>
        <v>2</v>
      </c>
      <c r="T20" s="29" t="str">
        <f t="shared" ref="T20" ca="1" si="61">MID($X20,2,1)</f>
        <v>2</v>
      </c>
      <c r="U20" s="29" t="str">
        <f t="shared" ref="U20" ca="1" si="62">MID($X20,3,1)</f>
        <v>4</v>
      </c>
      <c r="V20" s="29" t="str">
        <f t="shared" ref="V20" ca="1" si="63">MID($X20,4,1)</f>
        <v>8</v>
      </c>
      <c r="W20" s="125">
        <f t="shared" ref="W20" ca="1" si="64">V16*L16</f>
        <v>2248</v>
      </c>
      <c r="X20" s="115">
        <f t="shared" ref="X20" ca="1" si="65">IF(LEN(W20)=3,CONCATENATE("0",W20),W20)</f>
        <v>2248</v>
      </c>
      <c r="Y20" s="108"/>
      <c r="Z20" s="109"/>
      <c r="AA20" s="110"/>
      <c r="AB20" s="107"/>
      <c r="AC20" s="104"/>
      <c r="AD20" s="105"/>
      <c r="AE20" s="103"/>
      <c r="AF20" s="103"/>
      <c r="AG20" s="103"/>
      <c r="AH20" s="103"/>
      <c r="AI20" s="103"/>
      <c r="AJ20" s="119"/>
      <c r="AK20" s="120"/>
      <c r="AL20" s="120"/>
      <c r="AM20" s="120"/>
      <c r="AN20" s="120"/>
      <c r="AO20" s="120"/>
      <c r="AP20" s="120"/>
      <c r="AQ20" s="120"/>
      <c r="AR20" s="120"/>
      <c r="AS20" s="120"/>
      <c r="AT20" s="89" t="str">
        <f t="shared" ref="AT20" ca="1" si="66">IF(MID($X20,1,1)="0","",MID($X20,1,1))</f>
        <v>2</v>
      </c>
      <c r="AU20" s="29" t="str">
        <f t="shared" ref="AU20" ca="1" si="67">MID($X20,2,1)</f>
        <v>2</v>
      </c>
      <c r="AV20" s="29" t="str">
        <f t="shared" ref="AV20" ca="1" si="68">MID($X20,3,1)</f>
        <v>4</v>
      </c>
      <c r="AW20" s="29" t="str">
        <f t="shared" ref="AW20" ca="1" si="69">MID($X20,4,1)</f>
        <v>8</v>
      </c>
      <c r="AX20" s="122"/>
      <c r="AY20" s="117"/>
    </row>
    <row r="21" spans="1:51" s="17" customFormat="1">
      <c r="A21" s="29"/>
      <c r="B21" s="29"/>
      <c r="C21" s="8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73" t="str">
        <f t="shared" ref="Q21" ca="1" si="70">IF(MID($X21,1,1)="0","",MID($X21,1,1))</f>
        <v>3</v>
      </c>
      <c r="R21" s="73" t="str">
        <f t="shared" ref="R21" ca="1" si="71">MID($X21,2,1)</f>
        <v>2</v>
      </c>
      <c r="S21" s="73" t="str">
        <f t="shared" ref="S21" ca="1" si="72">MID($X21,3,1)</f>
        <v>2</v>
      </c>
      <c r="T21" s="73" t="str">
        <f t="shared" ref="T21" ca="1" si="73">MID($X21,4,1)</f>
        <v>5</v>
      </c>
      <c r="U21" s="73" t="str">
        <f t="shared" ref="U21" ca="1" si="74">MID($X21,5,1)</f>
        <v>8</v>
      </c>
      <c r="V21" s="73" t="str">
        <f t="shared" ref="V21" ca="1" si="75">MID($X21,6,1)</f>
        <v>8</v>
      </c>
      <c r="W21" s="126">
        <f t="shared" ref="W21" ca="1" si="76">L16*L17</f>
        <v>322588</v>
      </c>
      <c r="X21" s="127">
        <f t="shared" ref="X21" ca="1" si="77">IF(LEN(W21)=5,CONCATENATE("0",W21),W21)</f>
        <v>322588</v>
      </c>
      <c r="Y21" s="75"/>
      <c r="AB21" s="69"/>
      <c r="AC21" s="29"/>
      <c r="AD21" s="8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73" t="str">
        <f t="shared" ref="AR21" ca="1" si="78">IF(MID($X21,1,1)="0","",MID($X21,1,1))</f>
        <v>3</v>
      </c>
      <c r="AS21" s="73" t="str">
        <f t="shared" ref="AS21" ca="1" si="79">MID($X21,2,1)</f>
        <v>2</v>
      </c>
      <c r="AT21" s="73" t="str">
        <f t="shared" ref="AT21" ca="1" si="80">MID($X21,3,1)</f>
        <v>2</v>
      </c>
      <c r="AU21" s="73" t="str">
        <f t="shared" ref="AU21" ca="1" si="81">MID($X21,4,1)</f>
        <v>5</v>
      </c>
      <c r="AV21" s="73" t="str">
        <f t="shared" ref="AV21" ca="1" si="82">MID($X21,5,1)</f>
        <v>8</v>
      </c>
      <c r="AW21" s="73" t="str">
        <f t="shared" ref="AW21" ca="1" si="83">MID($X21,6,1)</f>
        <v>8</v>
      </c>
      <c r="AX21" s="123"/>
      <c r="AY21" s="124"/>
    </row>
    <row r="22" spans="1:51" s="17" customFormat="1">
      <c r="A22" s="29"/>
      <c r="B22" s="29"/>
      <c r="C22" s="83"/>
      <c r="D22" s="7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128"/>
      <c r="X22" s="76"/>
      <c r="Y22" s="75"/>
      <c r="AB22" s="69"/>
      <c r="AC22" s="29"/>
      <c r="AD22" s="83"/>
      <c r="AE22" s="7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86"/>
    </row>
    <row r="23" spans="1:51" s="17" customFormat="1" ht="15.75" customHeight="1">
      <c r="A23" s="29"/>
      <c r="B23" s="87"/>
      <c r="C23" s="94" t="s">
        <v>4643</v>
      </c>
      <c r="D23" s="88"/>
      <c r="E23" s="95" t="str">
        <f t="shared" ref="E23:I23" ca="1" si="84">MID($L26,E24,1)</f>
        <v>1</v>
      </c>
      <c r="F23" s="95" t="str">
        <f t="shared" ca="1" si="84"/>
        <v>1</v>
      </c>
      <c r="G23" s="95" t="str">
        <f t="shared" ca="1" si="84"/>
        <v>2</v>
      </c>
      <c r="H23" s="95" t="str">
        <f t="shared" ca="1" si="84"/>
        <v>×</v>
      </c>
      <c r="I23" s="95" t="str">
        <f ca="1">MID($L26,I24,1)</f>
        <v>1</v>
      </c>
      <c r="J23" s="95" t="str">
        <f ca="1">MID($L26,J24,1)</f>
        <v>2</v>
      </c>
      <c r="K23" s="95" t="str">
        <f ca="1">MID($L26,K24,1)</f>
        <v>3</v>
      </c>
      <c r="L23" s="89" t="str">
        <f t="shared" ref="L23" ca="1" si="85">MID($L$10,L24,1)</f>
        <v/>
      </c>
      <c r="M23" s="90"/>
      <c r="N23" s="29"/>
      <c r="O23" s="29"/>
      <c r="P23" s="29"/>
      <c r="Q23" s="29"/>
      <c r="R23" s="96"/>
      <c r="S23" s="96"/>
      <c r="T23" s="96" t="str">
        <f t="shared" ref="T23:T24" ca="1" si="86">IF(MID($N24,1,1)="0","",MID($N24,1,1))</f>
        <v>1</v>
      </c>
      <c r="U23" s="96" t="str">
        <f t="shared" ref="U23:U24" ca="1" si="87">MID($N24,2,1)</f>
        <v>1</v>
      </c>
      <c r="V23" s="96" t="str">
        <f t="shared" ref="V23:V24" ca="1" si="88">MID($N24,3,1)</f>
        <v>2</v>
      </c>
      <c r="W23" s="69"/>
      <c r="X23" s="76"/>
      <c r="Y23" s="74"/>
      <c r="Z23" s="21"/>
      <c r="AB23" s="69">
        <v>3</v>
      </c>
      <c r="AC23" s="87"/>
      <c r="AD23" s="94" t="str">
        <f>C23</f>
        <v>3.</v>
      </c>
      <c r="AE23" s="88"/>
      <c r="AF23" s="95" t="str">
        <f t="shared" ref="AF23" ca="1" si="89">E23</f>
        <v>1</v>
      </c>
      <c r="AG23" s="95" t="str">
        <f t="shared" ref="AG23" ca="1" si="90">F23</f>
        <v>1</v>
      </c>
      <c r="AH23" s="95" t="str">
        <f t="shared" ref="AH23" ca="1" si="91">G23</f>
        <v>2</v>
      </c>
      <c r="AI23" s="95" t="str">
        <f t="shared" ref="AI23" ca="1" si="92">H23</f>
        <v>×</v>
      </c>
      <c r="AJ23" s="95" t="str">
        <f t="shared" ref="AJ23" ca="1" si="93">I23</f>
        <v>1</v>
      </c>
      <c r="AK23" s="95" t="str">
        <f t="shared" ref="AK23" ca="1" si="94">J23</f>
        <v>2</v>
      </c>
      <c r="AL23" s="95" t="str">
        <f t="shared" ref="AL23" ca="1" si="95">K23</f>
        <v>3</v>
      </c>
      <c r="AM23" s="89"/>
      <c r="AN23" s="89"/>
      <c r="AO23" s="89"/>
      <c r="AP23" s="89"/>
      <c r="AQ23" s="89"/>
      <c r="AR23" s="29"/>
      <c r="AS23" s="96"/>
      <c r="AT23" s="96"/>
      <c r="AU23" s="96" t="str">
        <f t="shared" ref="AU23:AU24" ca="1" si="96">IF(MID($N24,1,1)="0","",MID($N24,1,1))</f>
        <v>1</v>
      </c>
      <c r="AV23" s="96" t="str">
        <f t="shared" ref="AV23" ca="1" si="97">MID($N24,2,1)</f>
        <v>1</v>
      </c>
      <c r="AW23" s="96" t="str">
        <f t="shared" ref="AW23" ca="1" si="98">MID($N24,3,1)</f>
        <v>2</v>
      </c>
      <c r="AX23" s="29"/>
      <c r="AY23" s="86"/>
    </row>
    <row r="24" spans="1:51" s="17" customFormat="1">
      <c r="A24" s="29"/>
      <c r="B24" s="29"/>
      <c r="C24" s="83"/>
      <c r="D24" s="88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2">
        <f t="shared" ref="L24" ca="1" si="99">RANDBETWEEN(1,9)*100+RANDBETWEEN(0,9)*10+RANDBETWEEN(0,9)</f>
        <v>112</v>
      </c>
      <c r="M24" s="82"/>
      <c r="N24" s="82">
        <f t="shared" ref="N24:N25" ca="1" si="100">IF(LEN(L24)=2,CONCATENATE("0",L24),L24)</f>
        <v>112</v>
      </c>
      <c r="O24" s="82"/>
      <c r="P24" s="82"/>
      <c r="Q24" s="97" t="str">
        <f>More!$E$1</f>
        <v>×</v>
      </c>
      <c r="R24" s="97"/>
      <c r="S24" s="97"/>
      <c r="T24" s="97" t="str">
        <f t="shared" ca="1" si="86"/>
        <v>1</v>
      </c>
      <c r="U24" s="97" t="str">
        <f t="shared" ca="1" si="87"/>
        <v>2</v>
      </c>
      <c r="V24" s="97" t="str">
        <f t="shared" ca="1" si="88"/>
        <v>3</v>
      </c>
      <c r="W24" s="37" t="str">
        <f t="shared" ref="W24" ca="1" si="101">CONCATENATE(R25,S25,V25)</f>
        <v>110</v>
      </c>
      <c r="X24" s="76"/>
      <c r="Y24" s="74"/>
      <c r="Z24" s="21"/>
      <c r="AB24" s="69"/>
      <c r="AC24" s="29"/>
      <c r="AD24" s="83"/>
      <c r="AE24" s="88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89"/>
      <c r="AN24" s="89"/>
      <c r="AO24" s="89"/>
      <c r="AP24" s="89"/>
      <c r="AQ24" s="89"/>
      <c r="AR24" s="97" t="str">
        <f>More!$E$1</f>
        <v>×</v>
      </c>
      <c r="AS24" s="97"/>
      <c r="AT24" s="97"/>
      <c r="AU24" s="97" t="str">
        <f t="shared" ca="1" si="96"/>
        <v>1</v>
      </c>
      <c r="AV24" s="97" t="str">
        <f t="shared" ref="AV24" ca="1" si="102">IF(MID($N25,2,1)="0","",MID($N25,2,1))</f>
        <v>2</v>
      </c>
      <c r="AW24" s="97" t="str">
        <f t="shared" ref="AW24" ca="1" si="103">IF(MID($N25,3,1)="0","",MID($N25,3,1))</f>
        <v>3</v>
      </c>
      <c r="AX24" s="91"/>
      <c r="AY24" s="86"/>
    </row>
    <row r="25" spans="1:51" s="17" customFormat="1" ht="16.5" customHeight="1">
      <c r="A25" s="29"/>
      <c r="B25" s="29"/>
      <c r="C25" s="83"/>
      <c r="D25" s="98" t="s">
        <v>4617</v>
      </c>
      <c r="E25" s="103" t="str">
        <f t="shared" ref="E25" ca="1" si="104">MID(W29,1,1)</f>
        <v>1</v>
      </c>
      <c r="F25" s="103" t="str">
        <f t="shared" ref="F25" ca="1" si="105">MID(W29,2,1)</f>
        <v>3</v>
      </c>
      <c r="G25" s="103" t="str">
        <f t="shared" ref="G25" ca="1" si="106">MID(W29,3,1)</f>
        <v>7</v>
      </c>
      <c r="H25" s="103" t="str">
        <f t="shared" ref="H25" ca="1" si="107">MID(W29,4,1)</f>
        <v>7</v>
      </c>
      <c r="I25" s="103" t="str">
        <f t="shared" ref="I25" ca="1" si="108">MID(W29,5,1)</f>
        <v>6</v>
      </c>
      <c r="J25" s="103" t="str">
        <f t="shared" ref="J25" ca="1" si="109">MID(W29,6,1)</f>
        <v/>
      </c>
      <c r="K25" s="29"/>
      <c r="L25" s="82">
        <f t="shared" ref="L25" ca="1" si="110">RANDBETWEEN(1,9)*100+RANDBETWEEN(1,9)*10+RANDBETWEEN(1,9)</f>
        <v>123</v>
      </c>
      <c r="M25" s="93"/>
      <c r="N25" s="93">
        <f t="shared" ca="1" si="100"/>
        <v>123</v>
      </c>
      <c r="O25" s="93"/>
      <c r="Q25" s="89" t="str">
        <f t="shared" ref="Q25" ca="1" si="111">IF(MID($X25,1,1)="0","",MID($X25,1,1))</f>
        <v/>
      </c>
      <c r="R25" s="29" t="str">
        <f t="shared" ref="R25" ca="1" si="112">MID($X25,2,1)</f>
        <v>1</v>
      </c>
      <c r="S25" s="29" t="str">
        <f t="shared" ref="S25" ca="1" si="113">MID($X25,3,1)</f>
        <v>1</v>
      </c>
      <c r="T25" s="29" t="str">
        <f t="shared" ref="T25" ca="1" si="114">MID($X25,4,1)</f>
        <v>2</v>
      </c>
      <c r="U25" s="112">
        <v>0</v>
      </c>
      <c r="V25" s="112">
        <v>0</v>
      </c>
      <c r="W25" s="114">
        <f t="shared" ref="W25" ca="1" si="115">L24*T24</f>
        <v>112</v>
      </c>
      <c r="X25" s="115" t="str">
        <f t="shared" ref="X25:X26" ca="1" si="116">IF(LEN(W25)=3,CONCATENATE("0",W25),W25)</f>
        <v>0112</v>
      </c>
      <c r="Y25" s="118"/>
      <c r="Z25" s="21"/>
      <c r="AB25" s="69"/>
      <c r="AC25" s="29"/>
      <c r="AD25" s="83"/>
      <c r="AE25" s="98" t="s">
        <v>4617</v>
      </c>
      <c r="AF25" s="103" t="str">
        <f t="shared" ref="AF25" ca="1" si="117">E25</f>
        <v>1</v>
      </c>
      <c r="AG25" s="103" t="str">
        <f t="shared" ref="AG25" ca="1" si="118">F25</f>
        <v>3</v>
      </c>
      <c r="AH25" s="103" t="str">
        <f t="shared" ref="AH25" ca="1" si="119">G25</f>
        <v>7</v>
      </c>
      <c r="AI25" s="103" t="str">
        <f t="shared" ref="AI25" ca="1" si="120">H25</f>
        <v>7</v>
      </c>
      <c r="AJ25" s="103" t="str">
        <f t="shared" ref="AJ25" ca="1" si="121">I25</f>
        <v>6</v>
      </c>
      <c r="AK25" s="103" t="str">
        <f t="shared" ref="AK25" ca="1" si="122">J25</f>
        <v/>
      </c>
      <c r="AL25" s="29"/>
      <c r="AM25" s="89"/>
      <c r="AN25" s="89"/>
      <c r="AO25" s="89"/>
      <c r="AP25" s="89"/>
      <c r="AQ25" s="89"/>
      <c r="AR25" s="89" t="str">
        <f t="shared" ref="AR25" ca="1" si="123">IF(MID($X25,1,1)="0","",MID($X25,1,1))</f>
        <v/>
      </c>
      <c r="AS25" s="29" t="str">
        <f t="shared" ref="AS25" ca="1" si="124">MID($X25,2,1)</f>
        <v>1</v>
      </c>
      <c r="AT25" s="29" t="str">
        <f t="shared" ref="AT25" ca="1" si="125">MID($X25,3,1)</f>
        <v>1</v>
      </c>
      <c r="AU25" s="29" t="str">
        <f t="shared" ref="AU25" ca="1" si="126">MID($X25,4,1)</f>
        <v>2</v>
      </c>
      <c r="AV25" s="112">
        <v>0</v>
      </c>
      <c r="AW25" s="112">
        <v>0</v>
      </c>
      <c r="AX25" s="116"/>
      <c r="AY25" s="117"/>
    </row>
    <row r="26" spans="1:51" s="17" customFormat="1" ht="2.1" customHeight="1">
      <c r="A26" s="132"/>
      <c r="B26" s="132"/>
      <c r="C26" s="146"/>
      <c r="D26" s="103"/>
      <c r="E26" s="106" t="str">
        <f t="shared" ref="E26:I26" ca="1" si="127">E25</f>
        <v>1</v>
      </c>
      <c r="F26" s="106" t="str">
        <f t="shared" ca="1" si="127"/>
        <v>3</v>
      </c>
      <c r="G26" s="106" t="str">
        <f t="shared" ca="1" si="127"/>
        <v>7</v>
      </c>
      <c r="H26" s="106" t="str">
        <f t="shared" ca="1" si="127"/>
        <v>7</v>
      </c>
      <c r="I26" s="106" t="str">
        <f t="shared" ca="1" si="127"/>
        <v>6</v>
      </c>
      <c r="J26" s="106" t="str">
        <f t="shared" ca="1" si="49"/>
        <v/>
      </c>
      <c r="K26" s="132"/>
      <c r="L26" s="144" t="str">
        <f ca="1">CONCATENATE(L24,More!$E$1,L25)</f>
        <v>112×123</v>
      </c>
      <c r="M26" s="132"/>
      <c r="N26" s="132"/>
      <c r="O26" s="132"/>
      <c r="P26" s="132"/>
      <c r="Q26" s="132"/>
      <c r="R26" s="132" t="str">
        <f t="shared" ref="R26" ca="1" si="128">IF(MID($X26,1,1)="0","",MID($X26,1,1))</f>
        <v/>
      </c>
      <c r="S26" s="132" t="str">
        <f t="shared" ref="S26" ca="1" si="129">MID($X26,2,1)</f>
        <v>2</v>
      </c>
      <c r="T26" s="132" t="str">
        <f t="shared" ref="T26" ca="1" si="130">MID($X26,3,1)</f>
        <v>2</v>
      </c>
      <c r="U26" s="132" t="str">
        <f t="shared" ref="U26" ca="1" si="131">MID($X26,4,1)</f>
        <v>4</v>
      </c>
      <c r="V26" s="136">
        <v>0</v>
      </c>
      <c r="W26" s="151">
        <f t="shared" ref="W26" ca="1" si="132">L24*U24</f>
        <v>224</v>
      </c>
      <c r="X26" s="150" t="str">
        <f t="shared" ca="1" si="116"/>
        <v>0224</v>
      </c>
      <c r="Y26" s="141"/>
      <c r="Z26" s="142"/>
      <c r="AA26" s="143"/>
      <c r="AB26" s="144"/>
      <c r="AC26" s="132"/>
      <c r="AD26" s="146"/>
      <c r="AE26" s="103"/>
      <c r="AF26" s="106" t="str">
        <f t="shared" ref="AF26:AK26" ca="1" si="133">AF25</f>
        <v>1</v>
      </c>
      <c r="AG26" s="106" t="str">
        <f t="shared" ca="1" si="133"/>
        <v>3</v>
      </c>
      <c r="AH26" s="106" t="str">
        <f t="shared" ca="1" si="133"/>
        <v>7</v>
      </c>
      <c r="AI26" s="106" t="str">
        <f t="shared" ca="1" si="133"/>
        <v>7</v>
      </c>
      <c r="AJ26" s="106" t="str">
        <f t="shared" ca="1" si="133"/>
        <v>6</v>
      </c>
      <c r="AK26" s="106" t="str">
        <f t="shared" ca="1" si="133"/>
        <v/>
      </c>
      <c r="AL26" s="132"/>
      <c r="AM26" s="132"/>
      <c r="AN26" s="132"/>
      <c r="AO26" s="132"/>
      <c r="AP26" s="132"/>
      <c r="AQ26" s="132"/>
      <c r="AR26" s="132"/>
      <c r="AS26" s="132" t="str">
        <f t="shared" ref="AS26" ca="1" si="134">IF(MID($X26,1,1)="0","",MID($X26,1,1))</f>
        <v/>
      </c>
      <c r="AT26" s="132" t="str">
        <f t="shared" ref="AT26" ca="1" si="135">MID($X26,2,1)</f>
        <v>2</v>
      </c>
      <c r="AU26" s="132" t="str">
        <f t="shared" ref="AU26" ca="1" si="136">MID($X26,3,1)</f>
        <v>2</v>
      </c>
      <c r="AV26" s="132" t="str">
        <f t="shared" ref="AV26" ca="1" si="137">MID($X26,4,1)</f>
        <v>4</v>
      </c>
      <c r="AW26" s="136">
        <v>0</v>
      </c>
      <c r="AX26" s="138"/>
      <c r="AY26" s="140"/>
    </row>
    <row r="27" spans="1:51" s="17" customFormat="1" ht="14.45" customHeight="1">
      <c r="A27" s="133"/>
      <c r="B27" s="133"/>
      <c r="C27" s="147"/>
      <c r="D27" s="103"/>
      <c r="E27" s="103"/>
      <c r="F27" s="103"/>
      <c r="G27" s="103"/>
      <c r="H27" s="103"/>
      <c r="I27" s="92"/>
      <c r="J27" s="92"/>
      <c r="K27" s="133"/>
      <c r="L27" s="145"/>
      <c r="M27" s="133"/>
      <c r="N27" s="133"/>
      <c r="O27" s="133"/>
      <c r="P27" s="133"/>
      <c r="Q27" s="133"/>
      <c r="R27" s="133"/>
      <c r="S27" s="133"/>
      <c r="T27" s="133"/>
      <c r="U27" s="133"/>
      <c r="V27" s="137"/>
      <c r="W27" s="152"/>
      <c r="X27" s="150"/>
      <c r="Y27" s="141"/>
      <c r="Z27" s="142"/>
      <c r="AA27" s="143"/>
      <c r="AB27" s="145"/>
      <c r="AC27" s="133"/>
      <c r="AD27" s="147"/>
      <c r="AE27" s="103"/>
      <c r="AF27" s="103"/>
      <c r="AG27" s="103"/>
      <c r="AH27" s="103"/>
      <c r="AI27" s="103"/>
      <c r="AJ27" s="92"/>
      <c r="AK27" s="92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7"/>
      <c r="AX27" s="139"/>
      <c r="AY27" s="140"/>
    </row>
    <row r="28" spans="1:51" s="17" customFormat="1" ht="14.45" customHeight="1">
      <c r="A28" s="104"/>
      <c r="B28" s="104"/>
      <c r="C28" s="105"/>
      <c r="D28" s="103"/>
      <c r="E28" s="103"/>
      <c r="F28" s="103"/>
      <c r="G28" s="103"/>
      <c r="H28" s="103"/>
      <c r="I28" s="119"/>
      <c r="J28" s="120"/>
      <c r="K28" s="120"/>
      <c r="L28" s="121"/>
      <c r="M28" s="120"/>
      <c r="N28" s="120"/>
      <c r="O28" s="120"/>
      <c r="P28" s="120"/>
      <c r="Q28" s="120"/>
      <c r="R28" s="120"/>
      <c r="S28" s="89" t="str">
        <f t="shared" ref="S28" ca="1" si="138">IF(MID($X28,1,1)="0","",MID($X28,1,1))</f>
        <v/>
      </c>
      <c r="T28" s="29" t="str">
        <f t="shared" ref="T28" ca="1" si="139">MID($X28,2,1)</f>
        <v>3</v>
      </c>
      <c r="U28" s="29" t="str">
        <f t="shared" ref="U28" ca="1" si="140">MID($X28,3,1)</f>
        <v>3</v>
      </c>
      <c r="V28" s="29" t="str">
        <f t="shared" ref="V28" ca="1" si="141">MID($X28,4,1)</f>
        <v>6</v>
      </c>
      <c r="W28" s="125">
        <f t="shared" ref="W28" ca="1" si="142">V24*L24</f>
        <v>336</v>
      </c>
      <c r="X28" s="115" t="str">
        <f t="shared" ref="X28" ca="1" si="143">IF(LEN(W28)=3,CONCATENATE("0",W28),W28)</f>
        <v>0336</v>
      </c>
      <c r="Y28" s="108"/>
      <c r="Z28" s="109"/>
      <c r="AA28" s="110"/>
      <c r="AB28" s="107"/>
      <c r="AC28" s="104"/>
      <c r="AD28" s="105"/>
      <c r="AE28" s="103"/>
      <c r="AF28" s="103"/>
      <c r="AG28" s="103"/>
      <c r="AH28" s="103"/>
      <c r="AI28" s="103"/>
      <c r="AJ28" s="119"/>
      <c r="AK28" s="120"/>
      <c r="AL28" s="120"/>
      <c r="AM28" s="120"/>
      <c r="AN28" s="120"/>
      <c r="AO28" s="120"/>
      <c r="AP28" s="120"/>
      <c r="AQ28" s="120"/>
      <c r="AR28" s="120"/>
      <c r="AS28" s="120"/>
      <c r="AT28" s="89" t="str">
        <f t="shared" ref="AT28" ca="1" si="144">IF(MID($X28,1,1)="0","",MID($X28,1,1))</f>
        <v/>
      </c>
      <c r="AU28" s="29" t="str">
        <f t="shared" ref="AU28" ca="1" si="145">MID($X28,2,1)</f>
        <v>3</v>
      </c>
      <c r="AV28" s="29" t="str">
        <f t="shared" ref="AV28" ca="1" si="146">MID($X28,3,1)</f>
        <v>3</v>
      </c>
      <c r="AW28" s="29" t="str">
        <f t="shared" ref="AW28" ca="1" si="147">MID($X28,4,1)</f>
        <v>6</v>
      </c>
      <c r="AX28" s="122"/>
      <c r="AY28" s="117"/>
    </row>
    <row r="29" spans="1:51" s="17" customFormat="1">
      <c r="A29" s="29"/>
      <c r="B29" s="29"/>
      <c r="C29" s="8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73" t="str">
        <f t="shared" ref="Q29" ca="1" si="148">IF(MID($X29,1,1)="0","",MID($X29,1,1))</f>
        <v/>
      </c>
      <c r="R29" s="73" t="str">
        <f t="shared" ref="R29" ca="1" si="149">MID($X29,2,1)</f>
        <v>1</v>
      </c>
      <c r="S29" s="73" t="str">
        <f t="shared" ref="S29" ca="1" si="150">MID($X29,3,1)</f>
        <v>3</v>
      </c>
      <c r="T29" s="73" t="str">
        <f t="shared" ref="T29" ca="1" si="151">MID($X29,4,1)</f>
        <v>7</v>
      </c>
      <c r="U29" s="73" t="str">
        <f t="shared" ref="U29" ca="1" si="152">MID($X29,5,1)</f>
        <v>7</v>
      </c>
      <c r="V29" s="73" t="str">
        <f t="shared" ref="V29" ca="1" si="153">MID($X29,6,1)</f>
        <v>6</v>
      </c>
      <c r="W29" s="126">
        <f t="shared" ref="W29" ca="1" si="154">L24*L25</f>
        <v>13776</v>
      </c>
      <c r="X29" s="127" t="str">
        <f t="shared" ref="X29" ca="1" si="155">IF(LEN(W29)=5,CONCATENATE("0",W29),W29)</f>
        <v>013776</v>
      </c>
      <c r="Y29" s="75"/>
      <c r="AB29" s="69"/>
      <c r="AC29" s="29"/>
      <c r="AD29" s="8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73" t="str">
        <f t="shared" ref="AR29" ca="1" si="156">IF(MID($X29,1,1)="0","",MID($X29,1,1))</f>
        <v/>
      </c>
      <c r="AS29" s="73" t="str">
        <f t="shared" ref="AS29" ca="1" si="157">MID($X29,2,1)</f>
        <v>1</v>
      </c>
      <c r="AT29" s="73" t="str">
        <f t="shared" ref="AT29" ca="1" si="158">MID($X29,3,1)</f>
        <v>3</v>
      </c>
      <c r="AU29" s="73" t="str">
        <f t="shared" ref="AU29" ca="1" si="159">MID($X29,4,1)</f>
        <v>7</v>
      </c>
      <c r="AV29" s="73" t="str">
        <f t="shared" ref="AV29" ca="1" si="160">MID($X29,5,1)</f>
        <v>7</v>
      </c>
      <c r="AW29" s="73" t="str">
        <f t="shared" ref="AW29" ca="1" si="161">MID($X29,6,1)</f>
        <v>6</v>
      </c>
      <c r="AX29" s="123"/>
      <c r="AY29" s="124"/>
    </row>
    <row r="30" spans="1:51" s="17" customFormat="1">
      <c r="A30" s="29"/>
      <c r="B30" s="29"/>
      <c r="C30" s="83"/>
      <c r="D30" s="7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128"/>
      <c r="X30" s="76"/>
      <c r="Y30" s="75"/>
      <c r="AB30" s="69"/>
      <c r="AC30" s="29"/>
      <c r="AD30" s="83"/>
      <c r="AE30" s="77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86"/>
    </row>
    <row r="31" spans="1:51" s="17" customFormat="1" ht="15.75" customHeight="1">
      <c r="A31" s="29"/>
      <c r="B31" s="87"/>
      <c r="C31" s="94" t="s">
        <v>4644</v>
      </c>
      <c r="D31" s="88"/>
      <c r="E31" s="95" t="str">
        <f t="shared" ref="E31:I31" ca="1" si="162">MID($L34,E32,1)</f>
        <v>8</v>
      </c>
      <c r="F31" s="95" t="str">
        <f t="shared" ca="1" si="162"/>
        <v>8</v>
      </c>
      <c r="G31" s="95" t="str">
        <f t="shared" ca="1" si="162"/>
        <v>9</v>
      </c>
      <c r="H31" s="95" t="str">
        <f t="shared" ca="1" si="162"/>
        <v>×</v>
      </c>
      <c r="I31" s="95" t="str">
        <f ca="1">MID($L34,I32,1)</f>
        <v>2</v>
      </c>
      <c r="J31" s="95" t="str">
        <f ca="1">MID($L34,J32,1)</f>
        <v>6</v>
      </c>
      <c r="K31" s="95" t="str">
        <f ca="1">MID($L34,K32,1)</f>
        <v>9</v>
      </c>
      <c r="L31" s="89" t="str">
        <f t="shared" ref="L31" ca="1" si="163">MID($L$10,L32,1)</f>
        <v/>
      </c>
      <c r="M31" s="90"/>
      <c r="N31" s="29"/>
      <c r="O31" s="29"/>
      <c r="P31" s="29"/>
      <c r="Q31" s="29"/>
      <c r="R31" s="96"/>
      <c r="S31" s="96"/>
      <c r="T31" s="96" t="str">
        <f t="shared" ref="T31:T32" ca="1" si="164">IF(MID($N32,1,1)="0","",MID($N32,1,1))</f>
        <v>8</v>
      </c>
      <c r="U31" s="96" t="str">
        <f t="shared" ref="U31:U32" ca="1" si="165">MID($N32,2,1)</f>
        <v>8</v>
      </c>
      <c r="V31" s="96" t="str">
        <f t="shared" ref="V31:V32" ca="1" si="166">MID($N32,3,1)</f>
        <v>9</v>
      </c>
      <c r="W31" s="69"/>
      <c r="X31" s="76"/>
      <c r="Y31" s="74"/>
      <c r="Z31" s="21"/>
      <c r="AB31" s="69">
        <v>4</v>
      </c>
      <c r="AC31" s="87"/>
      <c r="AD31" s="94" t="str">
        <f>C31</f>
        <v>4.</v>
      </c>
      <c r="AE31" s="88"/>
      <c r="AF31" s="95" t="str">
        <f t="shared" ref="AF31" ca="1" si="167">E31</f>
        <v>8</v>
      </c>
      <c r="AG31" s="95" t="str">
        <f t="shared" ref="AG31" ca="1" si="168">F31</f>
        <v>8</v>
      </c>
      <c r="AH31" s="95" t="str">
        <f t="shared" ref="AH31" ca="1" si="169">G31</f>
        <v>9</v>
      </c>
      <c r="AI31" s="95" t="str">
        <f t="shared" ref="AI31" ca="1" si="170">H31</f>
        <v>×</v>
      </c>
      <c r="AJ31" s="95" t="str">
        <f t="shared" ref="AJ31" ca="1" si="171">I31</f>
        <v>2</v>
      </c>
      <c r="AK31" s="95" t="str">
        <f t="shared" ref="AK31" ca="1" si="172">J31</f>
        <v>6</v>
      </c>
      <c r="AL31" s="95" t="str">
        <f t="shared" ref="AL31" ca="1" si="173">K31</f>
        <v>9</v>
      </c>
      <c r="AM31" s="89"/>
      <c r="AN31" s="89"/>
      <c r="AO31" s="89"/>
      <c r="AP31" s="89"/>
      <c r="AQ31" s="89"/>
      <c r="AR31" s="29"/>
      <c r="AS31" s="96"/>
      <c r="AT31" s="96"/>
      <c r="AU31" s="96" t="str">
        <f t="shared" ref="AU31:AU32" ca="1" si="174">IF(MID($N32,1,1)="0","",MID($N32,1,1))</f>
        <v>8</v>
      </c>
      <c r="AV31" s="96" t="str">
        <f t="shared" ref="AV31" ca="1" si="175">MID($N32,2,1)</f>
        <v>8</v>
      </c>
      <c r="AW31" s="96" t="str">
        <f t="shared" ref="AW31" ca="1" si="176">MID($N32,3,1)</f>
        <v>9</v>
      </c>
      <c r="AX31" s="29"/>
      <c r="AY31" s="86"/>
    </row>
    <row r="32" spans="1:51" s="17" customFormat="1">
      <c r="A32" s="29"/>
      <c r="B32" s="29"/>
      <c r="C32" s="83"/>
      <c r="D32" s="88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2">
        <f t="shared" ref="L32" ca="1" si="177">RANDBETWEEN(1,9)*100+RANDBETWEEN(0,9)*10+RANDBETWEEN(0,9)</f>
        <v>889</v>
      </c>
      <c r="M32" s="82"/>
      <c r="N32" s="82">
        <f t="shared" ref="N32:N33" ca="1" si="178">IF(LEN(L32)=2,CONCATENATE("0",L32),L32)</f>
        <v>889</v>
      </c>
      <c r="O32" s="82"/>
      <c r="P32" s="82"/>
      <c r="Q32" s="97" t="str">
        <f>More!$E$1</f>
        <v>×</v>
      </c>
      <c r="R32" s="97"/>
      <c r="S32" s="97"/>
      <c r="T32" s="97" t="str">
        <f t="shared" ca="1" si="164"/>
        <v>2</v>
      </c>
      <c r="U32" s="97" t="str">
        <f t="shared" ca="1" si="165"/>
        <v>6</v>
      </c>
      <c r="V32" s="97" t="str">
        <f t="shared" ca="1" si="166"/>
        <v>9</v>
      </c>
      <c r="W32" s="37" t="str">
        <f t="shared" ref="W32" ca="1" si="179">CONCATENATE(R33,S33,V33)</f>
        <v>770</v>
      </c>
      <c r="X32" s="76"/>
      <c r="Y32" s="74"/>
      <c r="Z32" s="21"/>
      <c r="AB32" s="69"/>
      <c r="AC32" s="29"/>
      <c r="AD32" s="83"/>
      <c r="AE32" s="88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89"/>
      <c r="AN32" s="89"/>
      <c r="AO32" s="89"/>
      <c r="AP32" s="89"/>
      <c r="AQ32" s="89"/>
      <c r="AR32" s="97" t="str">
        <f>More!$E$1</f>
        <v>×</v>
      </c>
      <c r="AS32" s="97"/>
      <c r="AT32" s="97"/>
      <c r="AU32" s="97" t="str">
        <f t="shared" ca="1" si="174"/>
        <v>2</v>
      </c>
      <c r="AV32" s="97" t="str">
        <f t="shared" ref="AV32" ca="1" si="180">IF(MID($N33,2,1)="0","",MID($N33,2,1))</f>
        <v>6</v>
      </c>
      <c r="AW32" s="97" t="str">
        <f t="shared" ref="AW32" ca="1" si="181">IF(MID($N33,3,1)="0","",MID($N33,3,1))</f>
        <v>9</v>
      </c>
      <c r="AX32" s="91"/>
      <c r="AY32" s="86"/>
    </row>
    <row r="33" spans="1:51" s="17" customFormat="1" ht="16.5" customHeight="1">
      <c r="A33" s="29"/>
      <c r="B33" s="29"/>
      <c r="C33" s="83"/>
      <c r="D33" s="98" t="s">
        <v>4617</v>
      </c>
      <c r="E33" s="103" t="str">
        <f t="shared" ref="E33" ca="1" si="182">MID(W37,1,1)</f>
        <v>2</v>
      </c>
      <c r="F33" s="103" t="str">
        <f t="shared" ref="F33" ca="1" si="183">MID(W37,2,1)</f>
        <v>3</v>
      </c>
      <c r="G33" s="103" t="str">
        <f t="shared" ref="G33" ca="1" si="184">MID(W37,3,1)</f>
        <v>9</v>
      </c>
      <c r="H33" s="103" t="str">
        <f t="shared" ref="H33" ca="1" si="185">MID(W37,4,1)</f>
        <v>1</v>
      </c>
      <c r="I33" s="103" t="str">
        <f t="shared" ref="I33" ca="1" si="186">MID(W37,5,1)</f>
        <v>4</v>
      </c>
      <c r="J33" s="103" t="str">
        <f t="shared" ref="J33" ca="1" si="187">MID(W37,6,1)</f>
        <v>1</v>
      </c>
      <c r="K33" s="29"/>
      <c r="L33" s="82">
        <f t="shared" ref="L33" ca="1" si="188">RANDBETWEEN(1,9)*100+RANDBETWEEN(1,9)*10+RANDBETWEEN(1,9)</f>
        <v>269</v>
      </c>
      <c r="M33" s="93"/>
      <c r="N33" s="93">
        <f t="shared" ca="1" si="178"/>
        <v>269</v>
      </c>
      <c r="O33" s="93"/>
      <c r="Q33" s="89" t="str">
        <f t="shared" ref="Q33" ca="1" si="189">IF(MID($X33,1,1)="0","",MID($X33,1,1))</f>
        <v>1</v>
      </c>
      <c r="R33" s="29" t="str">
        <f t="shared" ref="R33" ca="1" si="190">MID($X33,2,1)</f>
        <v>7</v>
      </c>
      <c r="S33" s="29" t="str">
        <f t="shared" ref="S33" ca="1" si="191">MID($X33,3,1)</f>
        <v>7</v>
      </c>
      <c r="T33" s="29" t="str">
        <f t="shared" ref="T33" ca="1" si="192">MID($X33,4,1)</f>
        <v>8</v>
      </c>
      <c r="U33" s="112">
        <v>0</v>
      </c>
      <c r="V33" s="112">
        <v>0</v>
      </c>
      <c r="W33" s="114">
        <f t="shared" ref="W33" ca="1" si="193">L32*T32</f>
        <v>1778</v>
      </c>
      <c r="X33" s="115">
        <f t="shared" ref="X33:X34" ca="1" si="194">IF(LEN(W33)=3,CONCATENATE("0",W33),W33)</f>
        <v>1778</v>
      </c>
      <c r="Y33" s="118"/>
      <c r="Z33" s="21"/>
      <c r="AB33" s="69"/>
      <c r="AC33" s="29"/>
      <c r="AD33" s="83"/>
      <c r="AE33" s="98" t="s">
        <v>4617</v>
      </c>
      <c r="AF33" s="103" t="str">
        <f t="shared" ref="AF33" ca="1" si="195">E33</f>
        <v>2</v>
      </c>
      <c r="AG33" s="103" t="str">
        <f t="shared" ref="AG33" ca="1" si="196">F33</f>
        <v>3</v>
      </c>
      <c r="AH33" s="103" t="str">
        <f t="shared" ref="AH33" ca="1" si="197">G33</f>
        <v>9</v>
      </c>
      <c r="AI33" s="103" t="str">
        <f t="shared" ref="AI33" ca="1" si="198">H33</f>
        <v>1</v>
      </c>
      <c r="AJ33" s="103" t="str">
        <f t="shared" ref="AJ33" ca="1" si="199">I33</f>
        <v>4</v>
      </c>
      <c r="AK33" s="103" t="str">
        <f t="shared" ref="AK33" ca="1" si="200">J33</f>
        <v>1</v>
      </c>
      <c r="AL33" s="29"/>
      <c r="AM33" s="89"/>
      <c r="AN33" s="89"/>
      <c r="AO33" s="89"/>
      <c r="AP33" s="89"/>
      <c r="AQ33" s="89"/>
      <c r="AR33" s="89" t="str">
        <f t="shared" ref="AR33" ca="1" si="201">IF(MID($X33,1,1)="0","",MID($X33,1,1))</f>
        <v>1</v>
      </c>
      <c r="AS33" s="29" t="str">
        <f t="shared" ref="AS33" ca="1" si="202">MID($X33,2,1)</f>
        <v>7</v>
      </c>
      <c r="AT33" s="29" t="str">
        <f t="shared" ref="AT33" ca="1" si="203">MID($X33,3,1)</f>
        <v>7</v>
      </c>
      <c r="AU33" s="29" t="str">
        <f t="shared" ref="AU33" ca="1" si="204">MID($X33,4,1)</f>
        <v>8</v>
      </c>
      <c r="AV33" s="112">
        <v>0</v>
      </c>
      <c r="AW33" s="112">
        <v>0</v>
      </c>
      <c r="AX33" s="116"/>
      <c r="AY33" s="117"/>
    </row>
    <row r="34" spans="1:51" s="17" customFormat="1" ht="2.1" customHeight="1">
      <c r="A34" s="132"/>
      <c r="B34" s="132"/>
      <c r="C34" s="146"/>
      <c r="D34" s="103"/>
      <c r="E34" s="106" t="str">
        <f t="shared" ref="E34:I34" ca="1" si="205">E33</f>
        <v>2</v>
      </c>
      <c r="F34" s="106" t="str">
        <f t="shared" ca="1" si="205"/>
        <v>3</v>
      </c>
      <c r="G34" s="106" t="str">
        <f t="shared" ca="1" si="205"/>
        <v>9</v>
      </c>
      <c r="H34" s="106" t="str">
        <f t="shared" ca="1" si="205"/>
        <v>1</v>
      </c>
      <c r="I34" s="106" t="str">
        <f t="shared" ca="1" si="205"/>
        <v>4</v>
      </c>
      <c r="J34" s="106" t="str">
        <f t="shared" ca="1" si="49"/>
        <v>1</v>
      </c>
      <c r="K34" s="132"/>
      <c r="L34" s="144" t="str">
        <f ca="1">CONCATENATE(L32,More!$E$1,L33)</f>
        <v>889×269</v>
      </c>
      <c r="M34" s="132"/>
      <c r="N34" s="132"/>
      <c r="O34" s="132"/>
      <c r="P34" s="132"/>
      <c r="Q34" s="132"/>
      <c r="R34" s="132" t="str">
        <f t="shared" ref="R34" ca="1" si="206">IF(MID($X34,1,1)="0","",MID($X34,1,1))</f>
        <v>5</v>
      </c>
      <c r="S34" s="132" t="str">
        <f t="shared" ref="S34" ca="1" si="207">MID($X34,2,1)</f>
        <v>3</v>
      </c>
      <c r="T34" s="132" t="str">
        <f t="shared" ref="T34" ca="1" si="208">MID($X34,3,1)</f>
        <v>3</v>
      </c>
      <c r="U34" s="132" t="str">
        <f t="shared" ref="U34" ca="1" si="209">MID($X34,4,1)</f>
        <v>4</v>
      </c>
      <c r="V34" s="136">
        <v>0</v>
      </c>
      <c r="W34" s="151">
        <f t="shared" ref="W34" ca="1" si="210">L32*U32</f>
        <v>5334</v>
      </c>
      <c r="X34" s="150">
        <f t="shared" ca="1" si="194"/>
        <v>5334</v>
      </c>
      <c r="Y34" s="141"/>
      <c r="Z34" s="142"/>
      <c r="AA34" s="143"/>
      <c r="AB34" s="144"/>
      <c r="AC34" s="132"/>
      <c r="AD34" s="146"/>
      <c r="AE34" s="103"/>
      <c r="AF34" s="106" t="str">
        <f t="shared" ref="AF34:AK34" ca="1" si="211">AF33</f>
        <v>2</v>
      </c>
      <c r="AG34" s="106" t="str">
        <f t="shared" ca="1" si="211"/>
        <v>3</v>
      </c>
      <c r="AH34" s="106" t="str">
        <f t="shared" ca="1" si="211"/>
        <v>9</v>
      </c>
      <c r="AI34" s="106" t="str">
        <f t="shared" ca="1" si="211"/>
        <v>1</v>
      </c>
      <c r="AJ34" s="106" t="str">
        <f t="shared" ca="1" si="211"/>
        <v>4</v>
      </c>
      <c r="AK34" s="106" t="str">
        <f t="shared" ca="1" si="211"/>
        <v>1</v>
      </c>
      <c r="AL34" s="132"/>
      <c r="AM34" s="132"/>
      <c r="AN34" s="132"/>
      <c r="AO34" s="132"/>
      <c r="AP34" s="132"/>
      <c r="AQ34" s="132"/>
      <c r="AR34" s="132"/>
      <c r="AS34" s="132" t="str">
        <f t="shared" ref="AS34" ca="1" si="212">IF(MID($X34,1,1)="0","",MID($X34,1,1))</f>
        <v>5</v>
      </c>
      <c r="AT34" s="132" t="str">
        <f t="shared" ref="AT34" ca="1" si="213">MID($X34,2,1)</f>
        <v>3</v>
      </c>
      <c r="AU34" s="132" t="str">
        <f t="shared" ref="AU34" ca="1" si="214">MID($X34,3,1)</f>
        <v>3</v>
      </c>
      <c r="AV34" s="132" t="str">
        <f t="shared" ref="AV34" ca="1" si="215">MID($X34,4,1)</f>
        <v>4</v>
      </c>
      <c r="AW34" s="136">
        <v>0</v>
      </c>
      <c r="AX34" s="138"/>
      <c r="AY34" s="140"/>
    </row>
    <row r="35" spans="1:51" s="17" customFormat="1" ht="14.45" customHeight="1">
      <c r="A35" s="133"/>
      <c r="B35" s="133"/>
      <c r="C35" s="147"/>
      <c r="D35" s="103"/>
      <c r="E35" s="103"/>
      <c r="F35" s="103"/>
      <c r="G35" s="103"/>
      <c r="H35" s="103"/>
      <c r="I35" s="92"/>
      <c r="J35" s="92"/>
      <c r="K35" s="133"/>
      <c r="L35" s="145"/>
      <c r="M35" s="133"/>
      <c r="N35" s="133"/>
      <c r="O35" s="133"/>
      <c r="P35" s="133"/>
      <c r="Q35" s="133"/>
      <c r="R35" s="133"/>
      <c r="S35" s="133"/>
      <c r="T35" s="133"/>
      <c r="U35" s="133"/>
      <c r="V35" s="137"/>
      <c r="W35" s="152"/>
      <c r="X35" s="150"/>
      <c r="Y35" s="141"/>
      <c r="Z35" s="142"/>
      <c r="AA35" s="143"/>
      <c r="AB35" s="145"/>
      <c r="AC35" s="133"/>
      <c r="AD35" s="147"/>
      <c r="AE35" s="103"/>
      <c r="AF35" s="103"/>
      <c r="AG35" s="103"/>
      <c r="AH35" s="103"/>
      <c r="AI35" s="103"/>
      <c r="AJ35" s="92"/>
      <c r="AK35" s="92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7"/>
      <c r="AX35" s="139"/>
      <c r="AY35" s="140"/>
    </row>
    <row r="36" spans="1:51" s="17" customFormat="1" ht="14.45" customHeight="1">
      <c r="A36" s="104"/>
      <c r="B36" s="104"/>
      <c r="C36" s="105"/>
      <c r="D36" s="103"/>
      <c r="E36" s="103"/>
      <c r="F36" s="103"/>
      <c r="G36" s="103"/>
      <c r="H36" s="103"/>
      <c r="I36" s="119"/>
      <c r="J36" s="120"/>
      <c r="K36" s="120"/>
      <c r="L36" s="121"/>
      <c r="M36" s="120"/>
      <c r="N36" s="120"/>
      <c r="O36" s="120"/>
      <c r="P36" s="120"/>
      <c r="Q36" s="120"/>
      <c r="R36" s="120"/>
      <c r="S36" s="89" t="str">
        <f t="shared" ref="S36" ca="1" si="216">IF(MID($X36,1,1)="0","",MID($X36,1,1))</f>
        <v>8</v>
      </c>
      <c r="T36" s="29" t="str">
        <f t="shared" ref="T36" ca="1" si="217">MID($X36,2,1)</f>
        <v>0</v>
      </c>
      <c r="U36" s="29" t="str">
        <f t="shared" ref="U36" ca="1" si="218">MID($X36,3,1)</f>
        <v>0</v>
      </c>
      <c r="V36" s="29" t="str">
        <f t="shared" ref="V36" ca="1" si="219">MID($X36,4,1)</f>
        <v>1</v>
      </c>
      <c r="W36" s="125">
        <f t="shared" ref="W36" ca="1" si="220">V32*L32</f>
        <v>8001</v>
      </c>
      <c r="X36" s="115">
        <f t="shared" ref="X36" ca="1" si="221">IF(LEN(W36)=3,CONCATENATE("0",W36),W36)</f>
        <v>8001</v>
      </c>
      <c r="Y36" s="108"/>
      <c r="Z36" s="109"/>
      <c r="AA36" s="110"/>
      <c r="AB36" s="107"/>
      <c r="AC36" s="104"/>
      <c r="AD36" s="105"/>
      <c r="AE36" s="103"/>
      <c r="AF36" s="103"/>
      <c r="AG36" s="103"/>
      <c r="AH36" s="103"/>
      <c r="AI36" s="103"/>
      <c r="AJ36" s="119"/>
      <c r="AK36" s="120"/>
      <c r="AL36" s="120"/>
      <c r="AM36" s="120"/>
      <c r="AN36" s="120"/>
      <c r="AO36" s="120"/>
      <c r="AP36" s="120"/>
      <c r="AQ36" s="120"/>
      <c r="AR36" s="120"/>
      <c r="AS36" s="120"/>
      <c r="AT36" s="89" t="str">
        <f t="shared" ref="AT36" ca="1" si="222">IF(MID($X36,1,1)="0","",MID($X36,1,1))</f>
        <v>8</v>
      </c>
      <c r="AU36" s="29" t="str">
        <f t="shared" ref="AU36" ca="1" si="223">MID($X36,2,1)</f>
        <v>0</v>
      </c>
      <c r="AV36" s="29" t="str">
        <f t="shared" ref="AV36" ca="1" si="224">MID($X36,3,1)</f>
        <v>0</v>
      </c>
      <c r="AW36" s="29" t="str">
        <f t="shared" ref="AW36" ca="1" si="225">MID($X36,4,1)</f>
        <v>1</v>
      </c>
      <c r="AX36" s="122"/>
      <c r="AY36" s="117"/>
    </row>
    <row r="37" spans="1:51" s="17" customFormat="1">
      <c r="A37" s="29"/>
      <c r="B37" s="29"/>
      <c r="C37" s="8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73" t="str">
        <f t="shared" ref="Q37" ca="1" si="226">IF(MID($X37,1,1)="0","",MID($X37,1,1))</f>
        <v>2</v>
      </c>
      <c r="R37" s="73" t="str">
        <f t="shared" ref="R37" ca="1" si="227">MID($X37,2,1)</f>
        <v>3</v>
      </c>
      <c r="S37" s="73" t="str">
        <f t="shared" ref="S37" ca="1" si="228">MID($X37,3,1)</f>
        <v>9</v>
      </c>
      <c r="T37" s="73" t="str">
        <f t="shared" ref="T37" ca="1" si="229">MID($X37,4,1)</f>
        <v>1</v>
      </c>
      <c r="U37" s="73" t="str">
        <f t="shared" ref="U37" ca="1" si="230">MID($X37,5,1)</f>
        <v>4</v>
      </c>
      <c r="V37" s="73" t="str">
        <f t="shared" ref="V37" ca="1" si="231">MID($X37,6,1)</f>
        <v>1</v>
      </c>
      <c r="W37" s="126">
        <f t="shared" ref="W37" ca="1" si="232">L32*L33</f>
        <v>239141</v>
      </c>
      <c r="X37" s="127">
        <f t="shared" ref="X37" ca="1" si="233">IF(LEN(W37)=5,CONCATENATE("0",W37),W37)</f>
        <v>239141</v>
      </c>
      <c r="Y37" s="75"/>
      <c r="AB37" s="69"/>
      <c r="AC37" s="29"/>
      <c r="AD37" s="8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73" t="str">
        <f t="shared" ref="AR37" ca="1" si="234">IF(MID($X37,1,1)="0","",MID($X37,1,1))</f>
        <v>2</v>
      </c>
      <c r="AS37" s="73" t="str">
        <f t="shared" ref="AS37" ca="1" si="235">MID($X37,2,1)</f>
        <v>3</v>
      </c>
      <c r="AT37" s="73" t="str">
        <f t="shared" ref="AT37" ca="1" si="236">MID($X37,3,1)</f>
        <v>9</v>
      </c>
      <c r="AU37" s="73" t="str">
        <f t="shared" ref="AU37" ca="1" si="237">MID($X37,4,1)</f>
        <v>1</v>
      </c>
      <c r="AV37" s="73" t="str">
        <f t="shared" ref="AV37" ca="1" si="238">MID($X37,5,1)</f>
        <v>4</v>
      </c>
      <c r="AW37" s="73" t="str">
        <f t="shared" ref="AW37" ca="1" si="239">MID($X37,6,1)</f>
        <v>1</v>
      </c>
      <c r="AX37" s="123"/>
      <c r="AY37" s="124"/>
    </row>
    <row r="38" spans="1:51" s="17" customFormat="1">
      <c r="A38" s="29"/>
      <c r="B38" s="29"/>
      <c r="C38" s="83"/>
      <c r="D38" s="77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128"/>
      <c r="X38" s="76"/>
      <c r="Y38" s="75"/>
      <c r="AB38" s="69"/>
      <c r="AC38" s="29"/>
      <c r="AD38" s="83"/>
      <c r="AE38" s="77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86"/>
    </row>
  </sheetData>
  <sheetProtection algorithmName="SHA-512" hashValue="VLNp/mPCiiMhFkJCE/rM+k+D3LLuokUq+gGEK7euHFgNa22ohN24FKBfmEdCoeJrKhq6vujZHefiY2zvBziJqA==" saltValue="sM/mOQEUWdJp1UXBEScuuQ==" spinCount="100000" sheet="1" objects="1" scenarios="1"/>
  <protectedRanges>
    <protectedRange sqref="AO1:AX5 N1:AN4 N5:X5 AA5:AN5 A1:M5 Y5:Z10 Y15:Z18 Y23:Z26 Y31:Z34" name="Header"/>
  </protectedRanges>
  <mergeCells count="150">
    <mergeCell ref="AY18:AY19"/>
    <mergeCell ref="W26:W27"/>
    <mergeCell ref="W18:W19"/>
    <mergeCell ref="X18:X19"/>
    <mergeCell ref="Y18:Y19"/>
    <mergeCell ref="Z18:Z19"/>
    <mergeCell ref="AA18:AA19"/>
    <mergeCell ref="X26:X27"/>
    <mergeCell ref="Y26:Y27"/>
    <mergeCell ref="Z26:Z27"/>
    <mergeCell ref="AA26:AA27"/>
    <mergeCell ref="R18:R19"/>
    <mergeCell ref="S18:S19"/>
    <mergeCell ref="T18:T19"/>
    <mergeCell ref="U18:U19"/>
    <mergeCell ref="V18:V19"/>
    <mergeCell ref="Q26:Q27"/>
    <mergeCell ref="R26:R27"/>
    <mergeCell ref="S26:S27"/>
    <mergeCell ref="T26:T27"/>
    <mergeCell ref="U26:U27"/>
    <mergeCell ref="V26:V27"/>
    <mergeCell ref="A18:A19"/>
    <mergeCell ref="B18:B19"/>
    <mergeCell ref="C18:C19"/>
    <mergeCell ref="K18:K19"/>
    <mergeCell ref="L18:L19"/>
    <mergeCell ref="M18:M19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C10:C11"/>
    <mergeCell ref="B10:B11"/>
    <mergeCell ref="A10:A11"/>
    <mergeCell ref="X10:X11"/>
    <mergeCell ref="Y10:Y11"/>
    <mergeCell ref="R10:R11"/>
    <mergeCell ref="N18:N19"/>
    <mergeCell ref="O18:O19"/>
    <mergeCell ref="P18:P19"/>
    <mergeCell ref="Q18:Q19"/>
    <mergeCell ref="AW1:AX1"/>
    <mergeCell ref="V1:W1"/>
    <mergeCell ref="W10:W11"/>
    <mergeCell ref="S10:S11"/>
    <mergeCell ref="T10:T11"/>
    <mergeCell ref="U10:U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L10:AL11"/>
    <mergeCell ref="AX10:AX11"/>
    <mergeCell ref="AS18:AS19"/>
    <mergeCell ref="AT18:AT19"/>
    <mergeCell ref="AU18:AU19"/>
    <mergeCell ref="AV18:AV19"/>
    <mergeCell ref="AW10:AW11"/>
    <mergeCell ref="V10:V11"/>
    <mergeCell ref="AW18:AW19"/>
    <mergeCell ref="AX18:AX19"/>
    <mergeCell ref="AT10:AT11"/>
    <mergeCell ref="AL18:AL19"/>
    <mergeCell ref="AM18:AM19"/>
    <mergeCell ref="AN18:AN19"/>
    <mergeCell ref="AO18:AO19"/>
    <mergeCell ref="AB18:AB19"/>
    <mergeCell ref="AC18:AC19"/>
    <mergeCell ref="AD18:AD19"/>
    <mergeCell ref="AP18:AP19"/>
    <mergeCell ref="AQ18:AQ19"/>
    <mergeCell ref="AR18:AR19"/>
    <mergeCell ref="A26:A27"/>
    <mergeCell ref="B26:B27"/>
    <mergeCell ref="C26:C27"/>
    <mergeCell ref="K26:K27"/>
    <mergeCell ref="L26:L27"/>
    <mergeCell ref="M26:M27"/>
    <mergeCell ref="N26:N27"/>
    <mergeCell ref="O26:O27"/>
    <mergeCell ref="P26:P27"/>
    <mergeCell ref="AB26:AB27"/>
    <mergeCell ref="AC26:AC27"/>
    <mergeCell ref="AD26:AD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L34:AL35"/>
    <mergeCell ref="AM34:AM35"/>
    <mergeCell ref="AW34:AW35"/>
    <mergeCell ref="AX34:AX35"/>
    <mergeCell ref="AY34:AY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</mergeCells>
  <phoneticPr fontId="13" type="noConversion"/>
  <conditionalFormatting sqref="E9 W10 E17 E25 E33 W18 W26 W34">
    <cfRule type="notContainsBlanks" dxfId="19" priority="56">
      <formula>LEN(TRIM(E9))&gt;0</formula>
    </cfRule>
  </conditionalFormatting>
  <conditionalFormatting sqref="F9:G9 F17:G17 F25:G25 F33:G33">
    <cfRule type="notContainsBlanks" dxfId="18" priority="55">
      <formula>LEN(TRIM(F9))&gt;0</formula>
    </cfRule>
  </conditionalFormatting>
  <conditionalFormatting sqref="H9:J9 H17:J17 H25:J25 H33:J33">
    <cfRule type="notContainsBlanks" dxfId="17" priority="38">
      <formula>LEN(TRIM(H9))&gt;0</formula>
    </cfRule>
  </conditionalFormatting>
  <conditionalFormatting sqref="D11:H12 D10:K10 D19:H20 D27:H28 D35:H36 D18:K18 D26:K26 D34:K34">
    <cfRule type="notContainsBlanks" dxfId="16" priority="32">
      <formula>LEN(TRIM(D10))&gt;0</formula>
    </cfRule>
  </conditionalFormatting>
  <conditionalFormatting sqref="D14:R14 D13:P13 D22:R22 D30:R30 D38:R38 D21:P21 D29:P29 D37:P37">
    <cfRule type="notContainsBlanks" dxfId="15" priority="31">
      <formula>LEN(TRIM(D13))&gt;0</formula>
    </cfRule>
  </conditionalFormatting>
  <conditionalFormatting sqref="M10:Q10 M18:Q18 M26:Q26 M34:Q34">
    <cfRule type="notContainsBlanks" dxfId="14" priority="30">
      <formula>LEN(TRIM(M10))&gt;0</formula>
    </cfRule>
  </conditionalFormatting>
  <conditionalFormatting sqref="S14:V14 S22:V22 S30:V30 S38:V38">
    <cfRule type="notContainsBlanks" dxfId="13" priority="29">
      <formula>LEN(TRIM(S14))&gt;0</formula>
    </cfRule>
  </conditionalFormatting>
  <conditionalFormatting sqref="W14 W22 W30 W38">
    <cfRule type="notContainsBlanks" dxfId="12" priority="26">
      <formula>LEN(TRIM(W14))&gt;0</formula>
    </cfRule>
  </conditionalFormatting>
  <conditionalFormatting sqref="AF9:AJ9 AF17:AJ17 AF25:AJ25 AF33:AJ33">
    <cfRule type="notContainsBlanks" dxfId="11" priority="16">
      <formula>LEN(TRIM(AF9))&gt;0</formula>
    </cfRule>
  </conditionalFormatting>
  <conditionalFormatting sqref="AE11:AI12 AE10:AJ10 AL10:AQ10 AE19:AI20 AE27:AI28 AE35:AI36 AE18:AJ18 AE26:AJ26 AE34:AJ34 AL18:AQ18 AL26:AQ26 AL34:AQ34">
    <cfRule type="notContainsBlanks" dxfId="10" priority="13">
      <formula>LEN(TRIM(AE10))&gt;0</formula>
    </cfRule>
  </conditionalFormatting>
  <conditionalFormatting sqref="AE14:AS14 AE13:AQ13 AE22:AS22 AE30:AS30 AE38:AS38 AE21:AQ21 AE29:AQ29 AE37:AQ37">
    <cfRule type="notContainsBlanks" dxfId="9" priority="12">
      <formula>LEN(TRIM(AE13))&gt;0</formula>
    </cfRule>
  </conditionalFormatting>
  <conditionalFormatting sqref="AT14:AW14 AT22:AW22 AT30:AW30 AT38:AW38">
    <cfRule type="notContainsBlanks" dxfId="8" priority="10">
      <formula>LEN(TRIM(AT14))&gt;0</formula>
    </cfRule>
  </conditionalFormatting>
  <conditionalFormatting sqref="AX14 AX22 AX30 AX38">
    <cfRule type="notContainsBlanks" dxfId="7" priority="9">
      <formula>LEN(TRIM(AX14))&gt;0</formula>
    </cfRule>
  </conditionalFormatting>
  <conditionalFormatting sqref="L10 L18 L26 L34">
    <cfRule type="notContainsBlanks" dxfId="6" priority="7">
      <formula>LEN(TRIM(L10))&gt;0</formula>
    </cfRule>
  </conditionalFormatting>
  <conditionalFormatting sqref="R10:V10 R18:V18 R26:V26 R34:V34">
    <cfRule type="notContainsBlanks" dxfId="5" priority="6">
      <formula>LEN(TRIM(R10))&gt;0</formula>
    </cfRule>
  </conditionalFormatting>
  <conditionalFormatting sqref="AK10 AK18 AK26 AK34">
    <cfRule type="notContainsBlanks" dxfId="4" priority="1">
      <formula>LEN(TRIM(AK10))&gt;0</formula>
    </cfRule>
  </conditionalFormatting>
  <conditionalFormatting sqref="AX10 AX18 AX26 AX34">
    <cfRule type="notContainsBlanks" dxfId="3" priority="5">
      <formula>LEN(TRIM(AX10))&gt;0</formula>
    </cfRule>
  </conditionalFormatting>
  <conditionalFormatting sqref="AR10 AR18 AR26 AR34">
    <cfRule type="notContainsBlanks" dxfId="2" priority="4">
      <formula>LEN(TRIM(AR10))&gt;0</formula>
    </cfRule>
  </conditionalFormatting>
  <conditionalFormatting sqref="AS10:AW10 AS18:AW18 AS26:AW26 AS34:AW34">
    <cfRule type="notContainsBlanks" dxfId="1" priority="3">
      <formula>LEN(TRIM(AS10))&gt;0</formula>
    </cfRule>
  </conditionalFormatting>
  <conditionalFormatting sqref="AK9 AK17 AK25 AK33">
    <cfRule type="notContainsBlanks" dxfId="0" priority="2">
      <formula>LEN(TRIM(AK9))&gt;0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1" t="s">
        <v>4638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1" t="s">
        <v>4632</v>
      </c>
      <c r="G2" s="38"/>
      <c r="K2" s="28">
        <f ca="1">RANDBETWEEN(2,9)</f>
        <v>2</v>
      </c>
      <c r="L2" s="28">
        <f t="shared" ref="L2" ca="1" si="0">IF(M2=0,RANDBETWEEN(1,9),RANDBETWEEN(0,9))</f>
        <v>4</v>
      </c>
      <c r="M2" s="58">
        <f t="shared" ref="M2" ca="1" si="1">RANDBETWEEN(0,9)</f>
        <v>2</v>
      </c>
      <c r="N2" s="60" t="s">
        <v>15</v>
      </c>
      <c r="O2" s="59">
        <f ca="1">RANDBETWEEN(1,K2-1)</f>
        <v>1</v>
      </c>
      <c r="P2" s="59">
        <f ca="1">RANDBETWEEN(0,L2)</f>
        <v>4</v>
      </c>
      <c r="Q2" s="59">
        <f ca="1">RANDBETWEEN(0,M2)</f>
        <v>2</v>
      </c>
      <c r="R2" s="54" t="s">
        <v>4617</v>
      </c>
      <c r="S2" s="30">
        <f ca="1">IF(K2-O2=0,"",K2-O2)</f>
        <v>1</v>
      </c>
      <c r="T2" s="30">
        <f ca="1">IF((S2=""),IF(L2-P2=0,"",L2-P2),L2-P2)</f>
        <v>0</v>
      </c>
      <c r="U2" s="30">
        <f ca="1">M2-Q2</f>
        <v>0</v>
      </c>
      <c r="AA2" s="27"/>
      <c r="AB2" s="27"/>
      <c r="AC2" s="27"/>
      <c r="AD2" s="28"/>
    </row>
    <row r="3" spans="1:41">
      <c r="A3" t="s">
        <v>4626</v>
      </c>
      <c r="B3">
        <v>2</v>
      </c>
      <c r="F3" s="67" t="str">
        <f ca="1">VLOOKUP($B3-1,$E$22:$T$23,4,FALSE)</f>
        <v>一次借位(十位)</v>
      </c>
      <c r="G3" s="38"/>
      <c r="H3" s="38"/>
      <c r="I3" s="38"/>
      <c r="K3" s="47">
        <f ca="1">VLOOKUP($B3-1,$E$22:$T$23,5+K$1,FALSE)</f>
        <v>4</v>
      </c>
      <c r="L3" s="47">
        <f t="shared" ref="L3:U4" ca="1" si="2">VLOOKUP($B3-1,$E$22:$T$23,5+L$1,FALSE)</f>
        <v>8</v>
      </c>
      <c r="M3" s="47">
        <f t="shared" ca="1" si="2"/>
        <v>6</v>
      </c>
      <c r="N3" s="52" t="str">
        <f t="shared" ca="1" si="2"/>
        <v>-</v>
      </c>
      <c r="O3" s="47">
        <f t="shared" ca="1" si="2"/>
        <v>1</v>
      </c>
      <c r="P3" s="47">
        <f t="shared" ca="1" si="2"/>
        <v>9</v>
      </c>
      <c r="Q3" s="47">
        <f t="shared" ca="1" si="2"/>
        <v>3</v>
      </c>
      <c r="R3" s="47" t="str">
        <f t="shared" ca="1" si="2"/>
        <v>=</v>
      </c>
      <c r="S3" s="52">
        <f t="shared" ca="1" si="2"/>
        <v>2</v>
      </c>
      <c r="T3" s="52">
        <f t="shared" ca="1" si="2"/>
        <v>9</v>
      </c>
      <c r="U3" s="52">
        <f t="shared" ca="1" si="2"/>
        <v>3</v>
      </c>
      <c r="AA3" s="27"/>
      <c r="AB3" s="27"/>
      <c r="AC3" s="27"/>
    </row>
    <row r="4" spans="1:41">
      <c r="A4" t="s">
        <v>4626</v>
      </c>
      <c r="B4">
        <v>3</v>
      </c>
      <c r="F4" s="67" t="str">
        <f ca="1">VLOOKUP($B4-1,$E$22:$T$23,4,FALSE)</f>
        <v>一次借位(個位)</v>
      </c>
      <c r="K4" s="47">
        <f ca="1">VLOOKUP($B4-1,$E$22:$T$23,5+K$1,FALSE)</f>
        <v>9</v>
      </c>
      <c r="L4" s="47">
        <f t="shared" ca="1" si="2"/>
        <v>9</v>
      </c>
      <c r="M4" s="47">
        <f t="shared" ca="1" si="2"/>
        <v>5</v>
      </c>
      <c r="N4" s="52" t="str">
        <f t="shared" ca="1" si="2"/>
        <v>-</v>
      </c>
      <c r="O4" s="47">
        <f t="shared" ca="1" si="2"/>
        <v>2</v>
      </c>
      <c r="P4" s="47">
        <f t="shared" ca="1" si="2"/>
        <v>7</v>
      </c>
      <c r="Q4" s="47">
        <f t="shared" ca="1" si="2"/>
        <v>6</v>
      </c>
      <c r="R4" s="47" t="str">
        <f t="shared" ca="1" si="2"/>
        <v>=</v>
      </c>
      <c r="S4" s="52">
        <f t="shared" ca="1" si="2"/>
        <v>7</v>
      </c>
      <c r="T4" s="52">
        <f t="shared" ca="1" si="2"/>
        <v>1</v>
      </c>
      <c r="U4" s="52">
        <f t="shared" ca="1" si="2"/>
        <v>8</v>
      </c>
      <c r="AC4" s="27"/>
      <c r="AD4" s="33"/>
    </row>
    <row r="5" spans="1:41">
      <c r="A5" t="s">
        <v>4626</v>
      </c>
      <c r="B5">
        <v>4</v>
      </c>
      <c r="F5" s="68" t="str">
        <f ca="1">IF($B$5&lt;&gt;$G$31,VLOOKUP($B5,$E$32:$T$35,4,FALSE),VLOOKUP($B$5,$A$40:$T$40,4,FALSE))</f>
        <v>二次進位題</v>
      </c>
      <c r="K5" s="48">
        <f ca="1">IF($B$5&lt;&gt;$G$31,VLOOKUP($B5,$E$32:$T$35,J$31,FALSE),VLOOKUP($B$5,$A$40:$T$40,J$39,FALSE))</f>
        <v>5</v>
      </c>
      <c r="L5" s="48">
        <f t="shared" ref="L5:U5" ca="1" si="3">IF($B$5&lt;&gt;$G$31,VLOOKUP($B5,$E$32:$T$35,K$31,FALSE),VLOOKUP($B$5,$A$40:$T$40,K$39,FALSE))</f>
        <v>3</v>
      </c>
      <c r="M5" s="48">
        <f t="shared" ca="1" si="3"/>
        <v>6</v>
      </c>
      <c r="N5" s="57" t="str">
        <f t="shared" ca="1" si="3"/>
        <v>+</v>
      </c>
      <c r="O5" s="48">
        <f t="shared" ca="1" si="3"/>
        <v>1</v>
      </c>
      <c r="P5" s="48">
        <f t="shared" ca="1" si="3"/>
        <v>9</v>
      </c>
      <c r="Q5" s="48">
        <f t="shared" ca="1" si="3"/>
        <v>5</v>
      </c>
      <c r="R5" s="48" t="str">
        <f t="shared" ca="1" si="3"/>
        <v>=</v>
      </c>
      <c r="S5" s="57">
        <f t="shared" ca="1" si="3"/>
        <v>7</v>
      </c>
      <c r="T5" s="57">
        <f t="shared" ca="1" si="3"/>
        <v>3</v>
      </c>
      <c r="U5" s="57">
        <f t="shared" ca="1" si="3"/>
        <v>1</v>
      </c>
      <c r="AA5" s="153"/>
      <c r="AB5" s="153"/>
      <c r="AC5" s="153"/>
      <c r="AD5" s="153"/>
      <c r="AE5" s="153"/>
      <c r="AF5" s="153"/>
      <c r="AG5" s="153"/>
    </row>
    <row r="6" spans="1:41">
      <c r="A6" t="s">
        <v>4626</v>
      </c>
      <c r="B6">
        <v>5</v>
      </c>
      <c r="F6" s="68" t="str">
        <f ca="1">IF($B$6&lt;&gt;$G$31,VLOOKUP($B6,$E$32:$T$35,4,FALSE),VLOOKUP($B$6,$A$40:$T$40,4,FALSE))</f>
        <v>二次借位</v>
      </c>
      <c r="K6" s="48">
        <f ca="1">IF($B$6&lt;&gt;$G$31,VLOOKUP($B6,$E$32:$T$35,J$31,FALSE),VLOOKUP($B$6,$A$40:$T$40,J$39,FALSE))</f>
        <v>7</v>
      </c>
      <c r="L6" s="48">
        <f t="shared" ref="L6:U6" ca="1" si="4">IF($B$6&lt;&gt;$G$31,VLOOKUP($B6,$E$32:$T$35,K$31,FALSE),VLOOKUP($B$6,$A$40:$T$40,K$39,FALSE))</f>
        <v>3</v>
      </c>
      <c r="M6" s="48">
        <f t="shared" ca="1" si="4"/>
        <v>0</v>
      </c>
      <c r="N6" s="57" t="str">
        <f t="shared" ca="1" si="4"/>
        <v>-</v>
      </c>
      <c r="O6" s="48">
        <f t="shared" ca="1" si="4"/>
        <v>3</v>
      </c>
      <c r="P6" s="48">
        <f t="shared" ca="1" si="4"/>
        <v>8</v>
      </c>
      <c r="Q6" s="48">
        <f t="shared" ca="1" si="4"/>
        <v>2</v>
      </c>
      <c r="R6" s="48" t="str">
        <f t="shared" ca="1" si="4"/>
        <v>=</v>
      </c>
      <c r="S6" s="57">
        <f t="shared" ca="1" si="4"/>
        <v>3</v>
      </c>
      <c r="T6" s="57">
        <f t="shared" ca="1" si="4"/>
        <v>4</v>
      </c>
      <c r="U6" s="57">
        <f t="shared" ca="1" si="4"/>
        <v>8</v>
      </c>
      <c r="AA6" s="154"/>
      <c r="AB6" s="154"/>
      <c r="AC6" s="154"/>
      <c r="AD6" s="154"/>
      <c r="AE6" s="154"/>
      <c r="AF6" s="154"/>
      <c r="AG6" s="154"/>
    </row>
    <row r="7" spans="1:41">
      <c r="A7" t="s">
        <v>4626</v>
      </c>
      <c r="B7">
        <v>6</v>
      </c>
      <c r="F7" s="68" t="str">
        <f ca="1">IF($B$7&lt;&gt;$G$31,VLOOKUP($B7,$E$32:$T$35,4,FALSE),VLOOKUP($B$7,$A$40:$T$40,4,FALSE))</f>
        <v>二次借位</v>
      </c>
      <c r="K7" s="48">
        <f ca="1">IF($B$7&lt;&gt;$G$31,VLOOKUP($B7,$E$32:$T$35,J$31,FALSE),VLOOKUP($B$7,$A$40:$T$40,J$39,FALSE))</f>
        <v>9</v>
      </c>
      <c r="L7" s="48">
        <f t="shared" ref="L7:U7" ca="1" si="5">IF($B$7&lt;&gt;$G$31,VLOOKUP($B7,$E$32:$T$35,K$31,FALSE),VLOOKUP($B$7,$A$40:$T$40,K$39,FALSE))</f>
        <v>8</v>
      </c>
      <c r="M7" s="48">
        <f t="shared" ca="1" si="5"/>
        <v>1</v>
      </c>
      <c r="N7" s="57" t="str">
        <f t="shared" ca="1" si="5"/>
        <v>-</v>
      </c>
      <c r="O7" s="48">
        <f t="shared" ca="1" si="5"/>
        <v>4</v>
      </c>
      <c r="P7" s="48">
        <f t="shared" ca="1" si="5"/>
        <v>9</v>
      </c>
      <c r="Q7" s="48">
        <f t="shared" ca="1" si="5"/>
        <v>8</v>
      </c>
      <c r="R7" s="48" t="str">
        <f t="shared" ca="1" si="5"/>
        <v>=</v>
      </c>
      <c r="S7" s="57">
        <f t="shared" ca="1" si="5"/>
        <v>4</v>
      </c>
      <c r="T7" s="57">
        <f t="shared" ca="1" si="5"/>
        <v>8</v>
      </c>
      <c r="U7" s="57">
        <f t="shared" ca="1" si="5"/>
        <v>3</v>
      </c>
      <c r="AA7" s="33"/>
      <c r="AB7" s="33"/>
      <c r="AC7" s="33"/>
      <c r="AD7" s="34"/>
    </row>
    <row r="8" spans="1:41">
      <c r="AC8" s="27"/>
    </row>
    <row r="9" spans="1:41">
      <c r="AC9" s="27"/>
      <c r="AD9" s="33"/>
    </row>
    <row r="10" spans="1:41">
      <c r="AA10" s="153"/>
      <c r="AB10" s="153"/>
      <c r="AC10" s="153"/>
      <c r="AD10" s="153"/>
      <c r="AE10" s="153"/>
      <c r="AF10" s="153"/>
      <c r="AG10" s="153"/>
    </row>
    <row r="11" spans="1:41">
      <c r="AA11" s="154"/>
      <c r="AB11" s="154"/>
      <c r="AC11" s="154"/>
      <c r="AD11" s="154"/>
      <c r="AE11" s="154"/>
      <c r="AF11" s="154"/>
      <c r="AG11" s="154"/>
    </row>
    <row r="12" spans="1:41">
      <c r="AA12" s="33"/>
      <c r="AB12" s="33"/>
      <c r="AC12" s="33"/>
      <c r="AD12" s="34"/>
    </row>
    <row r="13" spans="1:41">
      <c r="AA13" s="38" t="s">
        <v>4619</v>
      </c>
      <c r="AB13" s="38" t="s">
        <v>4620</v>
      </c>
      <c r="AC13" s="27"/>
    </row>
    <row r="14" spans="1:41">
      <c r="AA14" s="38" t="s">
        <v>4621</v>
      </c>
      <c r="AB14" s="38" t="s">
        <v>4618</v>
      </c>
      <c r="AC14" s="27"/>
      <c r="AD14" s="27"/>
      <c r="AO14" s="63"/>
    </row>
    <row r="15" spans="1:41">
      <c r="AA15" s="153"/>
      <c r="AB15" s="153"/>
      <c r="AC15" s="153"/>
      <c r="AD15" s="153"/>
      <c r="AE15" s="153"/>
      <c r="AF15" s="153"/>
      <c r="AG15" s="153"/>
      <c r="AO15" s="66"/>
    </row>
    <row r="16" spans="1:41">
      <c r="AA16" s="154"/>
      <c r="AB16" s="154"/>
      <c r="AC16" s="154"/>
      <c r="AD16" s="154"/>
      <c r="AE16" s="154"/>
      <c r="AF16" s="154"/>
      <c r="AG16" s="154"/>
      <c r="AO16" s="62"/>
    </row>
    <row r="17" spans="1:33">
      <c r="AA17" s="33"/>
      <c r="AB17" s="33"/>
      <c r="AC17" s="33"/>
      <c r="AD17" s="34"/>
    </row>
    <row r="18" spans="1:33">
      <c r="AA18" s="38" t="s">
        <v>4622</v>
      </c>
      <c r="AB18" s="38" t="s">
        <v>4620</v>
      </c>
      <c r="AC18" s="27"/>
    </row>
    <row r="19" spans="1:33">
      <c r="AA19" s="38" t="s">
        <v>4621</v>
      </c>
      <c r="AB19" s="38" t="s">
        <v>4618</v>
      </c>
      <c r="AC19" s="27"/>
      <c r="AD19" s="27"/>
    </row>
    <row r="20" spans="1:33">
      <c r="AA20" s="153"/>
      <c r="AB20" s="153"/>
      <c r="AC20" s="153"/>
      <c r="AD20" s="153"/>
      <c r="AE20" s="153"/>
      <c r="AF20" s="153"/>
      <c r="AG20" s="153"/>
    </row>
    <row r="21" spans="1:33">
      <c r="A21" t="s">
        <v>4627</v>
      </c>
      <c r="AA21" s="154"/>
      <c r="AB21" s="154"/>
      <c r="AC21" s="154"/>
      <c r="AD21" s="154"/>
      <c r="AE21" s="154"/>
      <c r="AF21" s="154"/>
      <c r="AG21" s="154"/>
    </row>
    <row r="22" spans="1:33">
      <c r="E22">
        <f ca="1">RANK(F22,$F$22:$F$23)</f>
        <v>2</v>
      </c>
      <c r="F22">
        <f ca="1">RAND()</f>
        <v>0.36271055612907843</v>
      </c>
      <c r="H22" t="s">
        <v>4630</v>
      </c>
      <c r="J22" s="34">
        <f ca="1">RANDBETWEEN(2,9)</f>
        <v>9</v>
      </c>
      <c r="K22" s="34">
        <f ca="1">IF(L22=0,RANDBETWEEN(3,9),RANDBETWEEN(2,9))</f>
        <v>9</v>
      </c>
      <c r="L22" s="55">
        <f ca="1">RANDBETWEEN(1,8)</f>
        <v>5</v>
      </c>
      <c r="M22" s="56" t="s">
        <v>15</v>
      </c>
      <c r="N22" s="43">
        <f ca="1">RANDBETWEEN(1,J22-1)</f>
        <v>2</v>
      </c>
      <c r="O22" s="43">
        <f ca="1">RANDBETWEEN(1,K22-1)</f>
        <v>7</v>
      </c>
      <c r="P22" s="43">
        <f ca="1">RANDBETWEEN(L22+1,9)</f>
        <v>6</v>
      </c>
      <c r="Q22" s="54" t="s">
        <v>4617</v>
      </c>
      <c r="R22" s="30">
        <f ca="1">IF(J22-N22=0,"",J22-N22)</f>
        <v>7</v>
      </c>
      <c r="S22" s="30">
        <f ca="1">IF((R22=""),IF(K22-O22-1=0,"",K22-O22-1),K22-O22-1)</f>
        <v>1</v>
      </c>
      <c r="T22" s="30">
        <f ca="1">L22+10-1-P22</f>
        <v>8</v>
      </c>
      <c r="AA22" s="33"/>
      <c r="AB22" s="33"/>
      <c r="AC22" s="33"/>
      <c r="AD22" s="34"/>
      <c r="AE22" s="34">
        <f ca="1">RANDBETWEEN(1,7)</f>
        <v>6</v>
      </c>
      <c r="AF22" s="34">
        <f ca="1">RANDBETWEEN(1,9)</f>
        <v>9</v>
      </c>
      <c r="AG22" s="34">
        <f ca="1">RANDBETWEEN(0,AG24)</f>
        <v>1</v>
      </c>
    </row>
    <row r="23" spans="1:33">
      <c r="E23" s="17">
        <f ca="1">RANK(F23,$F$22:$F$23)</f>
        <v>1</v>
      </c>
      <c r="F23" s="17">
        <f ca="1">RAND()</f>
        <v>0.60717221693188095</v>
      </c>
      <c r="H23" s="17" t="s">
        <v>4631</v>
      </c>
      <c r="J23" s="64">
        <f ca="1">IF(K23=0,RANDBETWEEN(3,9),RANDBETWEEN(2,9))</f>
        <v>4</v>
      </c>
      <c r="K23" s="64">
        <f ca="1">RANDBETWEEN(0,8)</f>
        <v>8</v>
      </c>
      <c r="L23" s="64">
        <f ca="1">RANDBETWEEN(0,9)</f>
        <v>6</v>
      </c>
      <c r="M23" s="56" t="s">
        <v>15</v>
      </c>
      <c r="N23" s="64">
        <f ca="1">RANDBETWEEN(1,J23-1)</f>
        <v>1</v>
      </c>
      <c r="O23" s="64">
        <f ca="1">RANDBETWEEN(K23+1,9)</f>
        <v>9</v>
      </c>
      <c r="P23" s="64">
        <f ca="1">RANDBETWEEN(0,L23)</f>
        <v>3</v>
      </c>
      <c r="Q23" s="54" t="s">
        <v>4617</v>
      </c>
      <c r="R23" s="65">
        <f ca="1">IF((AO16=""),IF(J23-N23-1=0,"",J23-N23-1),J23-N23-1)</f>
        <v>2</v>
      </c>
      <c r="S23" s="65">
        <f ca="1">K23+10-O23</f>
        <v>9</v>
      </c>
      <c r="T23" s="65">
        <f ca="1">L23-P23</f>
        <v>3</v>
      </c>
      <c r="AA23" s="38" t="s">
        <v>4619</v>
      </c>
      <c r="AB23" s="38" t="s">
        <v>4620</v>
      </c>
      <c r="AC23" s="27"/>
      <c r="AD23" s="31" t="s">
        <v>4616</v>
      </c>
      <c r="AE23" s="32">
        <f ca="1">RANDBETWEEN(1,9-AE22-1)</f>
        <v>2</v>
      </c>
      <c r="AF23" s="32">
        <f ca="1">RANDBETWEEN(10-AF22,9)</f>
        <v>9</v>
      </c>
      <c r="AG23" s="32">
        <f ca="1">AG24-AG22</f>
        <v>3</v>
      </c>
    </row>
    <row r="24" spans="1:33">
      <c r="AA24" s="38" t="s">
        <v>4623</v>
      </c>
      <c r="AB24" s="38" t="s">
        <v>4618</v>
      </c>
      <c r="AC24" s="27"/>
      <c r="AD24" s="27"/>
      <c r="AE24" s="29">
        <f ca="1">AE22+AE23+1</f>
        <v>9</v>
      </c>
      <c r="AF24" s="29">
        <f ca="1">MOD(AF22+AF23,10)</f>
        <v>8</v>
      </c>
      <c r="AG24" s="29">
        <f ca="1">RANDBETWEEN(0,9)</f>
        <v>4</v>
      </c>
    </row>
    <row r="25" spans="1:33">
      <c r="AA25" s="153"/>
      <c r="AB25" s="153"/>
      <c r="AC25" s="153"/>
      <c r="AD25" s="153"/>
      <c r="AE25" s="153"/>
      <c r="AF25" s="153"/>
      <c r="AG25" s="153"/>
    </row>
    <row r="26" spans="1:33">
      <c r="AA26" s="154"/>
      <c r="AB26" s="154"/>
      <c r="AC26" s="154"/>
      <c r="AD26" s="154"/>
      <c r="AE26" s="154"/>
      <c r="AF26" s="154"/>
      <c r="AG26" s="154"/>
    </row>
    <row r="27" spans="1:33">
      <c r="AA27" s="33"/>
      <c r="AB27" s="33"/>
      <c r="AC27" s="33"/>
      <c r="AD27" s="34"/>
      <c r="AE27" s="34">
        <f ca="1">IF(AF27=0,RANDBETWEEN(3,9),RANDBETWEEN(2,9))</f>
        <v>6</v>
      </c>
      <c r="AF27" s="34">
        <f ca="1">RANDBETWEEN(1,8)</f>
        <v>6</v>
      </c>
      <c r="AG27" s="34">
        <f ca="1">RANDBETWEEN(0,8)</f>
        <v>4</v>
      </c>
    </row>
    <row r="28" spans="1:33">
      <c r="AA28" s="38" t="s">
        <v>4622</v>
      </c>
      <c r="AB28" s="38" t="s">
        <v>4620</v>
      </c>
      <c r="AC28" s="27"/>
      <c r="AD28" s="31" t="s">
        <v>15</v>
      </c>
      <c r="AE28" s="32">
        <f ca="1">RANDBETWEEN(1,AE27-1)</f>
        <v>3</v>
      </c>
      <c r="AF28" s="32">
        <f ca="1">RANDBETWEEN(AF27+1,9)</f>
        <v>8</v>
      </c>
      <c r="AG28" s="32">
        <f ca="1">RANDBETWEEN(AG27+1,9)</f>
        <v>8</v>
      </c>
    </row>
    <row r="29" spans="1:33">
      <c r="AA29" s="38" t="s">
        <v>4621</v>
      </c>
      <c r="AB29" s="38" t="s">
        <v>4618</v>
      </c>
      <c r="AC29" s="27"/>
      <c r="AD29" s="27"/>
      <c r="AE29" s="29">
        <f ca="1">IF((AD29=""),IF(AE27-AE28-1=0,"",AE27-AE28-1),AE27-AE28-1)</f>
        <v>2</v>
      </c>
      <c r="AF29" s="29">
        <f ca="1">AF27+10-1-AF28</f>
        <v>7</v>
      </c>
      <c r="AG29" s="29">
        <f ca="1">AG27+10-AG28</f>
        <v>6</v>
      </c>
    </row>
    <row r="30" spans="1:33">
      <c r="AA30" s="153"/>
      <c r="AB30" s="153"/>
      <c r="AC30" s="153"/>
      <c r="AD30" s="153"/>
      <c r="AE30" s="153"/>
      <c r="AF30" s="153"/>
      <c r="AG30" s="153"/>
    </row>
    <row r="31" spans="1:33">
      <c r="A31" s="17" t="s">
        <v>4628</v>
      </c>
      <c r="G31">
        <f ca="1">RANDBETWEEN(4,6)</f>
        <v>4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54"/>
      <c r="AB31" s="154"/>
      <c r="AC31" s="154"/>
      <c r="AD31" s="154"/>
      <c r="AE31" s="154"/>
      <c r="AF31" s="154"/>
      <c r="AG31" s="154"/>
    </row>
    <row r="32" spans="1:33">
      <c r="E32">
        <f ca="1">RANK(F32,$F$32:$F$35)+3</f>
        <v>5</v>
      </c>
      <c r="F32" s="17">
        <f ca="1">RAND()</f>
        <v>0.98278043133582504</v>
      </c>
      <c r="H32" t="s">
        <v>4629</v>
      </c>
      <c r="J32" s="34">
        <f ca="1">IF(K32=0,RANDBETWEEN(3,9),RANDBETWEEN(2,9))</f>
        <v>7</v>
      </c>
      <c r="K32" s="34">
        <f ca="1">RANDBETWEEN(1,8)</f>
        <v>3</v>
      </c>
      <c r="L32" s="55">
        <f ca="1">RANDBETWEEN(0,8)</f>
        <v>0</v>
      </c>
      <c r="M32" s="56" t="s">
        <v>15</v>
      </c>
      <c r="N32" s="43">
        <f ca="1">RANDBETWEEN(1,J32-1)</f>
        <v>3</v>
      </c>
      <c r="O32" s="43">
        <f ca="1">RANDBETWEEN(K32+1,9)</f>
        <v>8</v>
      </c>
      <c r="P32" s="43">
        <f ca="1">RANDBETWEEN(L32+1,9)</f>
        <v>2</v>
      </c>
      <c r="Q32" s="54" t="s">
        <v>4617</v>
      </c>
      <c r="R32" s="29">
        <f ca="1">IF(J32-N32-1=0,"",J32-N32-1)</f>
        <v>3</v>
      </c>
      <c r="S32" s="29">
        <f ca="1">K32+10-1-O32</f>
        <v>4</v>
      </c>
      <c r="T32" s="29">
        <f ca="1">L32+10-P32</f>
        <v>8</v>
      </c>
    </row>
    <row r="33" spans="1:24">
      <c r="E33" s="17">
        <f t="shared" ref="E33:E35" ca="1" si="6">RANK(F33,$F$32:$F$35)+3</f>
        <v>6</v>
      </c>
      <c r="F33" s="17">
        <f ca="1">RAND()</f>
        <v>0.8232137755570702</v>
      </c>
      <c r="H33" s="17" t="s">
        <v>4629</v>
      </c>
      <c r="J33" s="34">
        <f t="shared" ref="J33:J35" ca="1" si="7">IF(K33=0,RANDBETWEEN(3,9),RANDBETWEEN(2,9))</f>
        <v>9</v>
      </c>
      <c r="K33" s="34">
        <f t="shared" ref="K33:K35" ca="1" si="8">RANDBETWEEN(1,8)</f>
        <v>8</v>
      </c>
      <c r="L33" s="55">
        <f t="shared" ref="L33:L35" ca="1" si="9">RANDBETWEEN(0,8)</f>
        <v>1</v>
      </c>
      <c r="M33" s="56" t="s">
        <v>15</v>
      </c>
      <c r="N33" s="43">
        <f t="shared" ref="N33:N35" ca="1" si="10">RANDBETWEEN(1,J33-1)</f>
        <v>4</v>
      </c>
      <c r="O33" s="43">
        <f t="shared" ref="O33:O35" ca="1" si="11">RANDBETWEEN(K33+1,9)</f>
        <v>9</v>
      </c>
      <c r="P33" s="43">
        <f t="shared" ref="P33:P35" ca="1" si="12">RANDBETWEEN(L33+1,9)</f>
        <v>8</v>
      </c>
      <c r="Q33" s="54" t="s">
        <v>4617</v>
      </c>
      <c r="R33" s="29">
        <f ca="1">IF(J33-N33-1=0,"",J33-N33-1)</f>
        <v>4</v>
      </c>
      <c r="S33" s="29">
        <f t="shared" ref="S33:S35" ca="1" si="13">K33+10-1-O33</f>
        <v>8</v>
      </c>
      <c r="T33" s="29">
        <f t="shared" ref="T33:T35" ca="1" si="14">L33+10-P33</f>
        <v>3</v>
      </c>
    </row>
    <row r="34" spans="1:24">
      <c r="E34" s="17">
        <f t="shared" ca="1" si="6"/>
        <v>7</v>
      </c>
      <c r="F34" s="17">
        <f ca="1">RAND()</f>
        <v>0.45856484619280946</v>
      </c>
      <c r="H34" s="17" t="s">
        <v>4629</v>
      </c>
      <c r="J34" s="34">
        <f t="shared" ca="1" si="7"/>
        <v>9</v>
      </c>
      <c r="K34" s="34">
        <f t="shared" ca="1" si="8"/>
        <v>1</v>
      </c>
      <c r="L34" s="55">
        <f t="shared" ca="1" si="9"/>
        <v>3</v>
      </c>
      <c r="M34" s="56" t="s">
        <v>15</v>
      </c>
      <c r="N34" s="43">
        <f t="shared" ca="1" si="10"/>
        <v>4</v>
      </c>
      <c r="O34" s="43">
        <f t="shared" ca="1" si="11"/>
        <v>8</v>
      </c>
      <c r="P34" s="43">
        <f t="shared" ca="1" si="12"/>
        <v>9</v>
      </c>
      <c r="Q34" s="54" t="s">
        <v>4617</v>
      </c>
      <c r="R34" s="29">
        <f ca="1">IF(J34-N34-1=0,"",J34-N34-1)</f>
        <v>4</v>
      </c>
      <c r="S34" s="29">
        <f t="shared" ca="1" si="13"/>
        <v>2</v>
      </c>
      <c r="T34" s="29">
        <f t="shared" ca="1" si="14"/>
        <v>4</v>
      </c>
    </row>
    <row r="35" spans="1:24">
      <c r="E35" s="17">
        <f t="shared" ca="1" si="6"/>
        <v>4</v>
      </c>
      <c r="F35" s="17">
        <f ca="1">RAND()</f>
        <v>0.98335357458183403</v>
      </c>
      <c r="H35" s="17" t="s">
        <v>4629</v>
      </c>
      <c r="J35" s="34">
        <f t="shared" ca="1" si="7"/>
        <v>9</v>
      </c>
      <c r="K35" s="34">
        <f t="shared" ca="1" si="8"/>
        <v>5</v>
      </c>
      <c r="L35" s="55">
        <f t="shared" ca="1" si="9"/>
        <v>7</v>
      </c>
      <c r="M35" s="56" t="s">
        <v>15</v>
      </c>
      <c r="N35" s="43">
        <f t="shared" ca="1" si="10"/>
        <v>6</v>
      </c>
      <c r="O35" s="43">
        <f t="shared" ca="1" si="11"/>
        <v>8</v>
      </c>
      <c r="P35" s="43">
        <f t="shared" ca="1" si="12"/>
        <v>9</v>
      </c>
      <c r="Q35" s="54" t="s">
        <v>4617</v>
      </c>
      <c r="R35" s="29">
        <f ca="1">IF(J35-N35-1=0,"",J35-N35-1)</f>
        <v>2</v>
      </c>
      <c r="S35" s="29">
        <f t="shared" ca="1" si="13"/>
        <v>6</v>
      </c>
      <c r="T35" s="29">
        <f t="shared" ca="1" si="14"/>
        <v>8</v>
      </c>
    </row>
    <row r="36" spans="1:24">
      <c r="J36" s="34"/>
      <c r="K36" s="34"/>
      <c r="L36" s="55"/>
      <c r="M36" s="56"/>
      <c r="N36" s="43"/>
      <c r="O36" s="43"/>
      <c r="P36" s="43"/>
      <c r="Q36" s="54"/>
      <c r="R36" s="29"/>
      <c r="S36" s="29"/>
      <c r="T36" s="29"/>
    </row>
    <row r="39" spans="1:24">
      <c r="A39" s="40"/>
      <c r="B39" s="40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0"/>
    </row>
    <row r="40" spans="1:24">
      <c r="A40">
        <f ca="1">G31</f>
        <v>4</v>
      </c>
      <c r="B40" s="40">
        <f ca="1">RANDBETWEEN(1,3)</f>
        <v>2</v>
      </c>
      <c r="C40" s="40"/>
      <c r="D40" s="40" t="str">
        <f ca="1">VLOOKUP(B40,A43:T46,4,FALSE)</f>
        <v>二次進位題</v>
      </c>
      <c r="E40" s="40"/>
      <c r="F40" s="40"/>
      <c r="G40" s="40"/>
      <c r="H40" s="40"/>
      <c r="I40" s="40"/>
      <c r="J40" s="47">
        <f t="shared" ref="J40:T40" ca="1" si="15">VLOOKUP($B$40,$A$43:$T$46,J39,FALSE)</f>
        <v>5</v>
      </c>
      <c r="K40" s="47">
        <f t="shared" ca="1" si="15"/>
        <v>3</v>
      </c>
      <c r="L40" s="47">
        <f t="shared" ca="1" si="15"/>
        <v>6</v>
      </c>
      <c r="M40" s="47" t="str">
        <f t="shared" ca="1" si="15"/>
        <v>+</v>
      </c>
      <c r="N40" s="47">
        <f t="shared" ca="1" si="15"/>
        <v>1</v>
      </c>
      <c r="O40" s="47">
        <f t="shared" ca="1" si="15"/>
        <v>9</v>
      </c>
      <c r="P40" s="47">
        <f t="shared" ca="1" si="15"/>
        <v>5</v>
      </c>
      <c r="Q40" s="47" t="str">
        <f t="shared" ca="1" si="15"/>
        <v>=</v>
      </c>
      <c r="R40" s="52">
        <f t="shared" ca="1" si="15"/>
        <v>7</v>
      </c>
      <c r="S40" s="52">
        <f t="shared" ca="1" si="15"/>
        <v>3</v>
      </c>
      <c r="T40" s="52">
        <f t="shared" ca="1" si="15"/>
        <v>1</v>
      </c>
      <c r="W40" s="40"/>
    </row>
    <row r="41" spans="1:24">
      <c r="A41" s="40"/>
      <c r="B41" s="40"/>
      <c r="C41" s="40"/>
      <c r="D41" s="40"/>
      <c r="E41" s="40"/>
      <c r="F41" s="40"/>
      <c r="G41" s="40"/>
      <c r="H41" s="40"/>
      <c r="I41" s="47"/>
      <c r="J41" s="47"/>
      <c r="K41" s="53"/>
      <c r="L41" s="47"/>
      <c r="M41" s="47"/>
      <c r="N41" s="47"/>
      <c r="O41" s="47"/>
      <c r="P41" s="52"/>
      <c r="Q41" s="52"/>
      <c r="R41" s="52"/>
      <c r="S41" s="40"/>
      <c r="T41" s="40"/>
      <c r="W41" s="40"/>
    </row>
    <row r="42" spans="1:24">
      <c r="A42" s="40"/>
      <c r="B42" s="40"/>
      <c r="C42" s="40"/>
      <c r="D42" s="40"/>
      <c r="E42" s="39"/>
      <c r="F42" s="39"/>
      <c r="G42" s="39"/>
      <c r="H42" s="39"/>
      <c r="I42" s="43"/>
      <c r="J42" s="43"/>
      <c r="K42" s="43"/>
      <c r="L42" s="47"/>
      <c r="M42" s="47"/>
      <c r="N42" s="47"/>
      <c r="O42" s="47"/>
      <c r="P42" s="47"/>
      <c r="Q42" s="47"/>
      <c r="R42" s="47"/>
      <c r="S42" s="40"/>
      <c r="T42" s="40"/>
      <c r="W42" s="40"/>
    </row>
    <row r="43" spans="1:24">
      <c r="A43" s="40"/>
      <c r="B43" s="40"/>
      <c r="C43" s="41">
        <v>1</v>
      </c>
      <c r="D43" s="156" t="s">
        <v>4625</v>
      </c>
      <c r="E43" s="156"/>
      <c r="F43" s="156"/>
      <c r="G43" s="156"/>
      <c r="H43" s="39"/>
      <c r="I43" s="39"/>
      <c r="J43" s="43">
        <f ca="1">RANDBETWEEN(1,R43-1)</f>
        <v>3</v>
      </c>
      <c r="K43" s="43">
        <f ca="1">RANDBETWEEN(0,S43)</f>
        <v>0</v>
      </c>
      <c r="L43" s="43">
        <f ca="1">RANDBETWEEN(0,T43)</f>
        <v>1</v>
      </c>
      <c r="M43" s="46" t="s">
        <v>4616</v>
      </c>
      <c r="N43" s="43">
        <f ca="1">IF(R43-J43=0,"",R43-J43)</f>
        <v>6</v>
      </c>
      <c r="O43" s="43">
        <f ca="1">S43-K43</f>
        <v>0</v>
      </c>
      <c r="P43" s="43">
        <f ca="1">T43-L43</f>
        <v>0</v>
      </c>
      <c r="Q43" s="50" t="s">
        <v>4617</v>
      </c>
      <c r="R43" s="44">
        <f ca="1">RANDBETWEEN(2,9)</f>
        <v>9</v>
      </c>
      <c r="S43" s="44">
        <f ca="1">RANDBETWEEN(0,9)</f>
        <v>0</v>
      </c>
      <c r="T43" s="44">
        <f ca="1">RANDBETWEEN(0,9)</f>
        <v>1</v>
      </c>
      <c r="W43" s="40"/>
    </row>
    <row r="44" spans="1:24">
      <c r="A44" s="40">
        <f ca="1">RANK(B44,$B$43:$B$46)</f>
        <v>3</v>
      </c>
      <c r="B44" s="40">
        <f ca="1">RAND()</f>
        <v>0.26652558749452548</v>
      </c>
      <c r="C44" s="42">
        <v>2</v>
      </c>
      <c r="D44" s="155" t="s">
        <v>4633</v>
      </c>
      <c r="E44" s="155"/>
      <c r="F44" s="155"/>
      <c r="G44" s="155"/>
      <c r="H44" s="45"/>
      <c r="I44" s="45"/>
      <c r="J44" s="43">
        <f ca="1">RANDBETWEEN(1,R44-1)</f>
        <v>1</v>
      </c>
      <c r="K44" s="43">
        <f ca="1">RANDBETWEEN(0,8)</f>
        <v>6</v>
      </c>
      <c r="L44" s="43">
        <f ca="1">RANDBETWEEN(1,9)</f>
        <v>7</v>
      </c>
      <c r="M44" s="46" t="s">
        <v>4616</v>
      </c>
      <c r="N44" s="43">
        <f ca="1">IF(R44-J44=0,"",R44-J44)</f>
        <v>2</v>
      </c>
      <c r="O44" s="43">
        <f ca="1">RANDBETWEEN(0,9-K44-1)</f>
        <v>0</v>
      </c>
      <c r="P44" s="43">
        <f ca="1">RANDBETWEEN(10-L44,9)</f>
        <v>6</v>
      </c>
      <c r="Q44" s="50" t="s">
        <v>4617</v>
      </c>
      <c r="R44" s="44">
        <f ca="1">RANDBETWEEN(2,9)</f>
        <v>3</v>
      </c>
      <c r="S44" s="44">
        <f ca="1">K44+O44+1</f>
        <v>7</v>
      </c>
      <c r="T44" s="44">
        <f ca="1">MOD(L44+P44,10)</f>
        <v>3</v>
      </c>
      <c r="W44" s="40"/>
    </row>
    <row r="45" spans="1:24">
      <c r="A45" s="40">
        <f ca="1">RANK(B45,$B$43:$B$46)</f>
        <v>1</v>
      </c>
      <c r="B45" s="40">
        <f ca="1">RAND()</f>
        <v>0.65447872448605382</v>
      </c>
      <c r="C45" s="41">
        <v>3</v>
      </c>
      <c r="D45" s="155" t="s">
        <v>4634</v>
      </c>
      <c r="E45" s="155"/>
      <c r="F45" s="155"/>
      <c r="G45" s="155"/>
      <c r="H45" s="49"/>
      <c r="I45" s="51"/>
      <c r="J45" s="43">
        <f ca="1">RANDBETWEEN(1,7)</f>
        <v>6</v>
      </c>
      <c r="K45" s="43">
        <f ca="1">RANDBETWEEN(1,9)</f>
        <v>8</v>
      </c>
      <c r="L45" s="43">
        <f ca="1">RANDBETWEEN(0,T45)</f>
        <v>1</v>
      </c>
      <c r="M45" s="46" t="s">
        <v>4616</v>
      </c>
      <c r="N45" s="43">
        <f ca="1">RANDBETWEEN(1,9-J45-1)</f>
        <v>2</v>
      </c>
      <c r="O45" s="43">
        <f ca="1">RANDBETWEEN(10-K45,9)</f>
        <v>7</v>
      </c>
      <c r="P45" s="43">
        <f ca="1">T45-L45</f>
        <v>6</v>
      </c>
      <c r="Q45" s="50" t="s">
        <v>4617</v>
      </c>
      <c r="R45" s="44">
        <f ca="1">J45+N45+1</f>
        <v>9</v>
      </c>
      <c r="S45" s="44">
        <f ca="1">MOD(K45+O45,10)</f>
        <v>5</v>
      </c>
      <c r="T45" s="44">
        <f ca="1">RANDBETWEEN(0,9)</f>
        <v>7</v>
      </c>
      <c r="W45" s="40"/>
    </row>
    <row r="46" spans="1:24">
      <c r="A46" s="40">
        <f ca="1">RANK(B46,$B$43:$B$46)</f>
        <v>2</v>
      </c>
      <c r="B46" s="40">
        <f ca="1">RAND()</f>
        <v>0.59619959694465974</v>
      </c>
      <c r="C46" s="42">
        <v>4</v>
      </c>
      <c r="D46" s="51" t="s">
        <v>4624</v>
      </c>
      <c r="E46" s="51"/>
      <c r="F46" s="51"/>
      <c r="G46" s="51"/>
      <c r="H46" s="51"/>
      <c r="I46" s="51"/>
      <c r="J46" s="43">
        <f ca="1">RANDBETWEEN(1,7)</f>
        <v>5</v>
      </c>
      <c r="K46" s="43">
        <f ca="1">RANDBETWEEN(1,9)</f>
        <v>3</v>
      </c>
      <c r="L46" s="43">
        <f ca="1">RANDBETWEEN(1,9)</f>
        <v>6</v>
      </c>
      <c r="M46" s="46" t="s">
        <v>4616</v>
      </c>
      <c r="N46" s="43">
        <f ca="1">RANDBETWEEN(1,9-J46-1)</f>
        <v>1</v>
      </c>
      <c r="O46" s="43">
        <f ca="1">RANDBETWEEN(10-K46,9)</f>
        <v>9</v>
      </c>
      <c r="P46" s="43">
        <f ca="1">RANDBETWEEN(10-L46,9)</f>
        <v>5</v>
      </c>
      <c r="Q46" s="50" t="s">
        <v>4617</v>
      </c>
      <c r="R46" s="44">
        <f ca="1">J46+N46+1</f>
        <v>7</v>
      </c>
      <c r="S46" s="44">
        <f ca="1">MOD(K46+O46+1,10)</f>
        <v>3</v>
      </c>
      <c r="T46" s="44">
        <f ca="1">MOD(L46+P46,10)</f>
        <v>1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2017-03-05T13:46:27Z</cp:lastPrinted>
  <dcterms:created xsi:type="dcterms:W3CDTF">2013-10-08T05:14:39Z</dcterms:created>
  <dcterms:modified xsi:type="dcterms:W3CDTF">2017-06-28T02:27:11Z</dcterms:modified>
</cp:coreProperties>
</file>